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8" activeTab="1"/>
  </bookViews>
  <sheets>
    <sheet name="8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<sst xmlns="http://schemas.openxmlformats.org/spreadsheetml/2006/main" count="102" uniqueCount="63">
  <si>
    <t>№</t>
  </si>
  <si>
    <t>Наименование ОО</t>
  </si>
  <si>
    <t>Карта анализа результатов ВПР в муниципалитете</t>
  </si>
  <si>
    <t>Итого</t>
  </si>
  <si>
    <t xml:space="preserve">Подтвердили </t>
  </si>
  <si>
    <t xml:space="preserve">Понизили </t>
  </si>
  <si>
    <t xml:space="preserve">Повысили </t>
  </si>
  <si>
    <t xml:space="preserve">Количество  обучающихся в классе, принявших участие в ВПР </t>
  </si>
  <si>
    <t>"2"</t>
  </si>
  <si>
    <t>"3"</t>
  </si>
  <si>
    <t>"4"</t>
  </si>
  <si>
    <t>"5"</t>
  </si>
  <si>
    <t>Общее количество обучающихся в классе во всех параллелях</t>
  </si>
  <si>
    <t>Усеваемость ВПР, в %</t>
  </si>
  <si>
    <t>Качество знаний ВПР, в%</t>
  </si>
  <si>
    <t>___МР Ишимбайский район__( наименование муниципального образования)</t>
  </si>
  <si>
    <t>Доля обучающихся в классе, принявших участие в ВПР</t>
  </si>
  <si>
    <t>Средняя отметка за первое полугодие</t>
  </si>
  <si>
    <t>Распределение групп баллов, доля</t>
  </si>
  <si>
    <t xml:space="preserve">Мероприятия                    по работе с результатами ВПР в ОО  </t>
  </si>
  <si>
    <t>Номера задний, с котрыми не справилось больше 50% обучающихся класса:</t>
  </si>
  <si>
    <t>Темы, требующие дополнитеной проработки ( с котрыми не справилось больше 50% обучающихся класса): № задания - тема</t>
  </si>
  <si>
    <t>Соотнесение результатов за предыдущее полугодие и ВПР  в %</t>
  </si>
  <si>
    <t xml:space="preserve">Соотнесение результатов за ВПР предыдущего и текущего года в % </t>
  </si>
  <si>
    <t xml:space="preserve">Количество привлечённых наблюдателей за процедурой проверки ВПР </t>
  </si>
  <si>
    <r>
      <t xml:space="preserve">Количество привлечённых </t>
    </r>
    <r>
      <rPr>
        <sz val="11"/>
        <color indexed="8"/>
        <rFont val="Times New Roman"/>
        <family val="1"/>
      </rPr>
      <t xml:space="preserve">наблюдателей за процедурой проведения ВПР </t>
    </r>
  </si>
  <si>
    <r>
      <t xml:space="preserve">Средняя отметка за ВПР в </t>
    </r>
    <r>
      <rPr>
        <sz val="11"/>
        <rFont val="Times New Roman"/>
        <family val="1"/>
      </rPr>
      <t>текущем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учебном году </t>
    </r>
  </si>
  <si>
    <t>Карта анализов результатов ВПР и успеваемости обучающихся ____11____классов в _2022/2023_учебном году</t>
  </si>
  <si>
    <t>МБОУ СОШ № 19</t>
  </si>
  <si>
    <t>Решение расчетных задач математического направления</t>
  </si>
  <si>
    <t>МБОУ СОШ № 2</t>
  </si>
  <si>
    <t>МБОУ СОШ № 3</t>
  </si>
  <si>
    <t>МБОУ СОШ № 4</t>
  </si>
  <si>
    <t>МБОУ СОШ № 5</t>
  </si>
  <si>
    <t>МБОУ СОШ № 11</t>
  </si>
  <si>
    <t>МБОУ СОШ № 18</t>
  </si>
  <si>
    <t>МБОУ гимназия № 1</t>
  </si>
  <si>
    <t>МБОУ лицей № 12</t>
  </si>
  <si>
    <t>МБОУ БГИ № 2</t>
  </si>
  <si>
    <t>МБОУ с.Верхотор</t>
  </si>
  <si>
    <t>МБОУ д.Канакаево</t>
  </si>
  <si>
    <t>МБОУ с.Макарово</t>
  </si>
  <si>
    <t>МБОУ с.Новоаптиково</t>
  </si>
  <si>
    <t>МБОУ с.Петровское</t>
  </si>
  <si>
    <t>МБОУ д.Тимашевка</t>
  </si>
  <si>
    <t>№6,7,5</t>
  </si>
  <si>
    <t>Анализ, работа над ошибками. Порвести джополнительные занятия по ликвидации пробелов в теоретическом и практическом материалах.</t>
  </si>
  <si>
    <t>5.2. Использовать приобретенные знания для экологически грамотного поведения в окружающей среде; объективно оценивать информацию о веществах и химических процессах; осознавать значение теоретических знаний по химии для практической деятельности человека; понимать необходимость соблюдения предписаний, предлагаемых в инструкциях по использованию лекарств, средств бытовой химии и др.</t>
  </si>
  <si>
    <t>1.2. Первоначальные химические понятия. Тела и вещества. Чистые вещества и смеси. Описывать свойства твердых, жидких, газообразных веществ, выделяя их существенные признаки; называть соединения изученных классов неорганических веществ; составлять формулы неорганических соединений изученных классов; объективно оценивать информацию о веществах и химических процессах; осознавать значение теоретических знаний по химии для практической деятельности человека</t>
  </si>
  <si>
    <t>7.1. Химическая реакция. Химические уравнения. Закон сохранения массы веществ. Типы химических реакций (соединения, разложения, замещения, обмена). Кислород. Водород. Вода. Генетическая связь между классами неорганических соединений. Правила безопасного обращения с веществами и лабораторным оборудованием. Способы разделения смесей. Понятие о методах познания в химии. Раскрывать смысл понятия «химическая реакция», используя знаковую систему химии; составлять уравнения химических реакций</t>
  </si>
  <si>
    <t>6.4. Характеризовать физические и химические свойства воды; называть соединения изученных классов неорганических веществ; характеризовать физические и химические свойства основных классов неорганических веществ: оксидов, кислот, оснований, солей</t>
  </si>
  <si>
    <t>2.2. Первоначальные химические понятия. Физические и химические явления. Химическая реакция. Признаки химических реакций. Различать химические и физические явления; называть признаки и условия протекания химических реакций; выявлять признаки, свидетельствующие о протекании химической реакции при выполнении химического опыта; объективно оценивать информацию о веществах и химических процессах; осознавать значение теоретических знаний по химии для практической деятельности человека</t>
  </si>
  <si>
    <t>6.5. Определять принадлежность веществ к определенному классу соединений; составлять формулы неорганических соединений изученных классов; описывать свойства твердых, жидких, газообразных веществ, выделяя их существенные признаки; объективно оценивать информацию о веществах и химических процессах</t>
  </si>
  <si>
    <t>6.1. Химическая формула. Массовая доля химического элемента в соединении. Расчеты по химической формуле. Расчеты массовой доли химического элемента в соединении</t>
  </si>
  <si>
    <t>4.2. Раскрывать смысл понятий «атом», «химический элемент», «простое вещество», «валентность», используя знаковую систему химии; называть химические элементы; объяснять физический смысл атомного (порядкового) номера химического элемента, номеров группы и периода в Периодической системе Д.И. Менделеева</t>
  </si>
  <si>
    <t>7.3.2. Характеризовать взаимосвязь между классами неорганических соединений; соблюдать правила безопасной работы при проведении опытов; пользоваться лабораторным оборудованием и посудой; характеризовать вещества по составу, строению и свойствам, устанавливать причинно-следственные связи между данными характеристиками вещества; составлять уравнения реакций, соответствующих последовательности превращений неорганических веществ различных классов</t>
  </si>
  <si>
    <t xml:space="preserve"> Использовать приобретенные знания для экологически грамотного поведения в окружающей среде; объективно оценивать информацию о веществах и химических процессах; осознавать значение теоретических знаний по химии для практической деятельности человека; понимать необходимость соблюдения предписаний, предлагаемых в инструкциях по использованию лекарств, средств бытовой химии и др.</t>
  </si>
  <si>
    <t xml:space="preserve"> Первоначальные химические понятия. Тела и вещества. Чистые вещества и смеси. Описывать свойства твердых, жидких, газообразных веществ, выделяя их существенные признаки; называть соединения изученных классов неорганических веществ; составлять формулы неорганических соединений изученных классов; объективно оценивать информацию о веществах и химических процессах; осознавать значение теоретических знаний по химии для практической деятельности человека</t>
  </si>
  <si>
    <t>5,1,6,7,2,4</t>
  </si>
  <si>
    <t>13. Уметь объяснять зависимость свойств веществ от их состава и строения; природу химической связи (ионной, ковалентной, металлической), зависимость скорости химической реакции и положения химического равновесия от различных факторов; сущность изученных видов химических реакций: электролитической диссоциации, ионного обмена, окислительно-восстановительных (и составлять их уравнения).</t>
  </si>
  <si>
    <t>Карта анализов результатов ВПР и успеваемости обучающихся ___8___классов в _2022/2023_учебном году</t>
  </si>
  <si>
    <t>________________химия_______________________(предмет)</t>
  </si>
  <si>
    <t>_________химия______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</si>
</sst>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3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9" fillId="2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/>
    </xf>
    <xf numFmtId="3" fontId="49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 horizontal="center" vertical="center"/>
    </xf>
    <xf numFmtId="3" fontId="49" fillId="2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72" fontId="0" fillId="2" borderId="10" xfId="0" applyNumberFormat="1" applyFill="1" applyBorder="1" applyAlignment="1">
      <alignment/>
    </xf>
    <xf numFmtId="1" fontId="49" fillId="0" borderId="10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3" fontId="49" fillId="0" borderId="13" xfId="0" applyNumberFormat="1" applyFont="1" applyFill="1" applyBorder="1" applyAlignment="1">
      <alignment horizontal="center" vertical="center" wrapText="1"/>
    </xf>
    <xf numFmtId="3" fontId="49" fillId="0" borderId="14" xfId="0" applyNumberFormat="1" applyFont="1" applyFill="1" applyBorder="1" applyAlignment="1">
      <alignment horizontal="center" vertical="center" wrapText="1"/>
    </xf>
    <xf numFmtId="3" fontId="49" fillId="33" borderId="13" xfId="53" applyNumberFormat="1" applyFont="1" applyFill="1" applyBorder="1" applyAlignment="1">
      <alignment horizontal="left" vertical="center" wrapText="1"/>
      <protection/>
    </xf>
    <xf numFmtId="0" fontId="49" fillId="33" borderId="14" xfId="0" applyFont="1" applyFill="1" applyBorder="1" applyAlignment="1">
      <alignment vertical="center" wrapText="1"/>
    </xf>
    <xf numFmtId="172" fontId="49" fillId="0" borderId="10" xfId="53" applyNumberFormat="1" applyFont="1" applyFill="1" applyBorder="1" applyAlignment="1">
      <alignment horizontal="center" vertical="center" wrapText="1"/>
      <protection/>
    </xf>
    <xf numFmtId="0" fontId="49" fillId="0" borderId="10" xfId="53" applyFont="1" applyBorder="1" applyAlignment="1">
      <alignment/>
      <protection/>
    </xf>
    <xf numFmtId="3" fontId="49" fillId="2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="70" zoomScaleNormal="70" zoomScalePageLayoutView="0" workbookViewId="0" topLeftCell="F5">
      <selection activeCell="A4" sqref="A4:X4"/>
    </sheetView>
  </sheetViews>
  <sheetFormatPr defaultColWidth="9.140625" defaultRowHeight="15"/>
  <cols>
    <col min="2" max="2" width="31.8515625" style="0" customWidth="1"/>
    <col min="3" max="3" width="18.8515625" style="0" customWidth="1"/>
    <col min="4" max="4" width="16.00390625" style="0" customWidth="1"/>
    <col min="5" max="5" width="22.57421875" style="0" customWidth="1"/>
    <col min="6" max="6" width="19.28125" style="0" customWidth="1"/>
    <col min="7" max="7" width="18.421875" style="0" customWidth="1"/>
    <col min="17" max="17" width="21.8515625" style="0" customWidth="1"/>
    <col min="18" max="18" width="19.28125" style="0" customWidth="1"/>
    <col min="19" max="19" width="24.57421875" style="0" customWidth="1"/>
    <col min="20" max="20" width="15.8515625" style="0" customWidth="1"/>
  </cols>
  <sheetData>
    <row r="1" spans="1:24" s="3" customFormat="1" ht="24.75" customHeight="1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s="8" customFormat="1" ht="26.25" customHeight="1">
      <c r="A2" s="44" t="s">
        <v>60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s="8" customFormat="1" ht="27" customHeight="1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s="8" customFormat="1" ht="28.5" customHeight="1">
      <c r="A4" s="46" t="s">
        <v>61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</row>
    <row r="5" spans="1:24" s="7" customFormat="1" ht="145.5" customHeight="1">
      <c r="A5" s="25" t="s">
        <v>0</v>
      </c>
      <c r="B5" s="39" t="s">
        <v>1</v>
      </c>
      <c r="C5" s="39" t="s">
        <v>12</v>
      </c>
      <c r="D5" s="39" t="s">
        <v>7</v>
      </c>
      <c r="E5" s="39" t="s">
        <v>16</v>
      </c>
      <c r="F5" s="39" t="s">
        <v>17</v>
      </c>
      <c r="G5" s="39" t="s">
        <v>26</v>
      </c>
      <c r="H5" s="41" t="s">
        <v>18</v>
      </c>
      <c r="I5" s="42"/>
      <c r="J5" s="42"/>
      <c r="K5" s="43"/>
      <c r="L5" s="39" t="s">
        <v>13</v>
      </c>
      <c r="M5" s="39" t="s">
        <v>14</v>
      </c>
      <c r="N5" s="27" t="s">
        <v>22</v>
      </c>
      <c r="O5" s="27"/>
      <c r="P5" s="27"/>
      <c r="Q5" s="27" t="s">
        <v>23</v>
      </c>
      <c r="R5" s="27"/>
      <c r="S5" s="27"/>
      <c r="T5" s="28" t="s">
        <v>25</v>
      </c>
      <c r="U5" s="28" t="s">
        <v>24</v>
      </c>
      <c r="V5" s="30" t="s">
        <v>20</v>
      </c>
      <c r="W5" s="32" t="s">
        <v>21</v>
      </c>
      <c r="X5" s="34" t="s">
        <v>19</v>
      </c>
    </row>
    <row r="6" spans="1:24" s="7" customFormat="1" ht="75.75" customHeight="1">
      <c r="A6" s="26"/>
      <c r="B6" s="40"/>
      <c r="C6" s="40"/>
      <c r="D6" s="40"/>
      <c r="E6" s="40"/>
      <c r="F6" s="40"/>
      <c r="G6" s="40"/>
      <c r="H6" s="10" t="s">
        <v>8</v>
      </c>
      <c r="I6" s="10" t="s">
        <v>9</v>
      </c>
      <c r="J6" s="10" t="s">
        <v>10</v>
      </c>
      <c r="K6" s="10" t="s">
        <v>11</v>
      </c>
      <c r="L6" s="40"/>
      <c r="M6" s="40"/>
      <c r="N6" s="11" t="s">
        <v>4</v>
      </c>
      <c r="O6" s="11" t="s">
        <v>5</v>
      </c>
      <c r="P6" s="11" t="s">
        <v>6</v>
      </c>
      <c r="Q6" s="11" t="s">
        <v>4</v>
      </c>
      <c r="R6" s="11" t="s">
        <v>5</v>
      </c>
      <c r="S6" s="11" t="s">
        <v>6</v>
      </c>
      <c r="T6" s="29"/>
      <c r="U6" s="29"/>
      <c r="V6" s="31"/>
      <c r="W6" s="33"/>
      <c r="X6" s="34"/>
    </row>
    <row r="7" spans="1:24" s="1" customFormat="1" ht="20.25" customHeight="1">
      <c r="A7" s="12">
        <v>1</v>
      </c>
      <c r="B7" s="19" t="s">
        <v>30</v>
      </c>
      <c r="C7" s="10">
        <v>127</v>
      </c>
      <c r="D7" s="19">
        <v>44</v>
      </c>
      <c r="E7" s="13">
        <v>35</v>
      </c>
      <c r="F7" s="10">
        <v>3.8</v>
      </c>
      <c r="G7" s="10">
        <v>3.8</v>
      </c>
      <c r="H7" s="10">
        <v>0</v>
      </c>
      <c r="I7" s="10">
        <v>16</v>
      </c>
      <c r="J7" s="10">
        <v>20</v>
      </c>
      <c r="K7" s="10">
        <v>8</v>
      </c>
      <c r="L7" s="10">
        <v>100</v>
      </c>
      <c r="M7" s="10">
        <v>63.6</v>
      </c>
      <c r="N7" s="13">
        <v>100</v>
      </c>
      <c r="O7" s="13">
        <v>0</v>
      </c>
      <c r="P7" s="13">
        <v>0</v>
      </c>
      <c r="Q7" s="13">
        <v>79.55</v>
      </c>
      <c r="R7" s="13">
        <v>6.82</v>
      </c>
      <c r="S7" s="13">
        <v>13.64</v>
      </c>
      <c r="T7" s="14">
        <v>1</v>
      </c>
      <c r="U7" s="14">
        <v>1</v>
      </c>
      <c r="V7" s="14">
        <v>5</v>
      </c>
      <c r="W7" t="s">
        <v>56</v>
      </c>
      <c r="X7" s="15"/>
    </row>
    <row r="8" spans="1:24" s="1" customFormat="1" ht="20.25" customHeight="1">
      <c r="A8" s="12">
        <v>2</v>
      </c>
      <c r="B8" s="19" t="s">
        <v>31</v>
      </c>
      <c r="C8" s="10">
        <v>84</v>
      </c>
      <c r="D8" s="19">
        <v>23</v>
      </c>
      <c r="E8" s="13">
        <v>27</v>
      </c>
      <c r="F8" s="10">
        <v>3.6</v>
      </c>
      <c r="G8" s="10">
        <v>3.6</v>
      </c>
      <c r="H8" s="10">
        <v>0</v>
      </c>
      <c r="I8" s="10">
        <v>11</v>
      </c>
      <c r="J8" s="10">
        <v>10</v>
      </c>
      <c r="K8" s="10">
        <v>2</v>
      </c>
      <c r="L8" s="10">
        <v>100</v>
      </c>
      <c r="M8" s="10">
        <v>52.1</v>
      </c>
      <c r="N8" s="13">
        <v>90.48</v>
      </c>
      <c r="O8" s="13">
        <v>9.52</v>
      </c>
      <c r="P8" s="13">
        <v>0</v>
      </c>
      <c r="Q8" s="13">
        <v>91.3</v>
      </c>
      <c r="R8" s="13">
        <v>4.35</v>
      </c>
      <c r="S8" s="13">
        <v>4.35</v>
      </c>
      <c r="T8" s="14">
        <v>1</v>
      </c>
      <c r="U8" s="14">
        <v>1</v>
      </c>
      <c r="V8" s="14">
        <v>1</v>
      </c>
      <c r="W8" t="s">
        <v>57</v>
      </c>
      <c r="X8" s="15"/>
    </row>
    <row r="9" spans="1:24" s="1" customFormat="1" ht="20.25" customHeight="1">
      <c r="A9" s="12">
        <v>3</v>
      </c>
      <c r="B9" s="19" t="s">
        <v>32</v>
      </c>
      <c r="C9" s="10">
        <v>15</v>
      </c>
      <c r="D9" s="19">
        <v>10</v>
      </c>
      <c r="E9" s="13">
        <v>67</v>
      </c>
      <c r="F9" s="10">
        <v>3.5</v>
      </c>
      <c r="G9" s="10">
        <v>3.5</v>
      </c>
      <c r="H9" s="10">
        <v>0</v>
      </c>
      <c r="I9" s="10">
        <v>5</v>
      </c>
      <c r="J9" s="10">
        <v>5</v>
      </c>
      <c r="K9" s="10">
        <v>0</v>
      </c>
      <c r="L9" s="10">
        <v>100</v>
      </c>
      <c r="M9" s="10">
        <v>50</v>
      </c>
      <c r="N9" s="13">
        <v>100</v>
      </c>
      <c r="O9" s="13">
        <v>0</v>
      </c>
      <c r="P9" s="13">
        <v>0</v>
      </c>
      <c r="Q9" s="13">
        <v>100</v>
      </c>
      <c r="R9" s="13">
        <v>0</v>
      </c>
      <c r="S9" s="13">
        <v>0</v>
      </c>
      <c r="T9" s="14">
        <v>1</v>
      </c>
      <c r="U9" s="14">
        <v>1</v>
      </c>
      <c r="V9" s="14" t="s">
        <v>45</v>
      </c>
      <c r="W9" t="s">
        <v>49</v>
      </c>
      <c r="X9" s="21" t="s">
        <v>46</v>
      </c>
    </row>
    <row r="10" spans="1:24" s="1" customFormat="1" ht="20.25" customHeight="1">
      <c r="A10" s="12">
        <v>4</v>
      </c>
      <c r="B10" s="19" t="s">
        <v>33</v>
      </c>
      <c r="C10" s="10">
        <v>13</v>
      </c>
      <c r="D10" s="19">
        <v>9</v>
      </c>
      <c r="E10" s="13">
        <v>69</v>
      </c>
      <c r="F10" s="10">
        <v>3.8</v>
      </c>
      <c r="G10" s="10">
        <v>3.7</v>
      </c>
      <c r="H10" s="10">
        <v>0</v>
      </c>
      <c r="I10" s="10">
        <v>4</v>
      </c>
      <c r="J10" s="10">
        <v>4</v>
      </c>
      <c r="K10" s="10">
        <v>1</v>
      </c>
      <c r="L10" s="10">
        <v>100</v>
      </c>
      <c r="M10" s="10">
        <v>55.5</v>
      </c>
      <c r="N10" s="13">
        <v>100</v>
      </c>
      <c r="O10" s="13">
        <v>0</v>
      </c>
      <c r="P10" s="13">
        <v>0</v>
      </c>
      <c r="Q10" s="13">
        <v>88.89</v>
      </c>
      <c r="R10" s="13">
        <v>11.11</v>
      </c>
      <c r="S10" s="13">
        <v>0</v>
      </c>
      <c r="T10" s="14">
        <v>1</v>
      </c>
      <c r="U10" s="14">
        <v>1</v>
      </c>
      <c r="V10" s="14">
        <v>7</v>
      </c>
      <c r="W10" t="s">
        <v>49</v>
      </c>
      <c r="X10" s="15"/>
    </row>
    <row r="11" spans="1:24" s="1" customFormat="1" ht="20.25" customHeight="1">
      <c r="A11" s="12">
        <v>5</v>
      </c>
      <c r="B11" s="19" t="s">
        <v>34</v>
      </c>
      <c r="C11" s="10">
        <v>131</v>
      </c>
      <c r="D11" s="19">
        <v>47</v>
      </c>
      <c r="E11" s="13">
        <v>36</v>
      </c>
      <c r="F11" s="10">
        <v>4</v>
      </c>
      <c r="G11" s="10">
        <v>4</v>
      </c>
      <c r="H11" s="10">
        <v>1</v>
      </c>
      <c r="I11" s="10">
        <v>14</v>
      </c>
      <c r="J11" s="10">
        <v>18</v>
      </c>
      <c r="K11" s="10">
        <v>14</v>
      </c>
      <c r="L11" s="10">
        <v>97.8</v>
      </c>
      <c r="M11" s="10">
        <v>68</v>
      </c>
      <c r="N11" s="13">
        <v>51.35</v>
      </c>
      <c r="O11" s="13">
        <v>16.22</v>
      </c>
      <c r="P11" s="13">
        <v>32.43</v>
      </c>
      <c r="Q11" s="13">
        <v>55.35</v>
      </c>
      <c r="R11" s="13">
        <v>25.53</v>
      </c>
      <c r="S11" s="13">
        <v>19.15</v>
      </c>
      <c r="T11" s="14">
        <v>1</v>
      </c>
      <c r="U11" s="14">
        <v>1</v>
      </c>
      <c r="V11" s="14">
        <v>5</v>
      </c>
      <c r="W11" t="s">
        <v>47</v>
      </c>
      <c r="X11" s="15"/>
    </row>
    <row r="12" spans="1:24" s="1" customFormat="1" ht="20.25" customHeight="1">
      <c r="A12" s="12">
        <v>6</v>
      </c>
      <c r="B12" s="19" t="s">
        <v>35</v>
      </c>
      <c r="C12" s="10">
        <v>67</v>
      </c>
      <c r="D12" s="19">
        <v>26</v>
      </c>
      <c r="E12" s="13">
        <v>39</v>
      </c>
      <c r="F12" s="10">
        <v>4.3</v>
      </c>
      <c r="G12" s="10">
        <v>4.4</v>
      </c>
      <c r="H12" s="10">
        <v>0</v>
      </c>
      <c r="I12" s="10">
        <v>0</v>
      </c>
      <c r="J12" s="10">
        <v>16</v>
      </c>
      <c r="K12" s="10">
        <v>10</v>
      </c>
      <c r="L12" s="10">
        <v>100</v>
      </c>
      <c r="M12" s="10">
        <v>100</v>
      </c>
      <c r="N12" s="13">
        <v>0</v>
      </c>
      <c r="O12" s="13">
        <v>0</v>
      </c>
      <c r="P12" s="13">
        <v>0</v>
      </c>
      <c r="Q12" s="13">
        <v>73</v>
      </c>
      <c r="R12" s="13">
        <v>7.69</v>
      </c>
      <c r="S12" s="13">
        <v>19.23</v>
      </c>
      <c r="T12" s="14">
        <v>1</v>
      </c>
      <c r="U12" s="14">
        <v>1</v>
      </c>
      <c r="V12" s="14">
        <v>1</v>
      </c>
      <c r="W12" t="s">
        <v>48</v>
      </c>
      <c r="X12" s="15"/>
    </row>
    <row r="13" spans="1:24" s="1" customFormat="1" ht="20.25" customHeight="1">
      <c r="A13" s="12">
        <v>7</v>
      </c>
      <c r="B13" s="19" t="s">
        <v>28</v>
      </c>
      <c r="C13" s="10">
        <v>100</v>
      </c>
      <c r="D13" s="19">
        <v>27</v>
      </c>
      <c r="E13" s="13">
        <v>27</v>
      </c>
      <c r="F13" s="10">
        <v>4.2</v>
      </c>
      <c r="G13" s="10">
        <v>4.4</v>
      </c>
      <c r="H13" s="10">
        <v>1</v>
      </c>
      <c r="I13" s="10">
        <v>4</v>
      </c>
      <c r="J13" s="10">
        <v>4</v>
      </c>
      <c r="K13" s="10">
        <v>18</v>
      </c>
      <c r="L13" s="10">
        <v>96.2</v>
      </c>
      <c r="M13" s="10">
        <v>81.4</v>
      </c>
      <c r="N13" s="13">
        <v>25</v>
      </c>
      <c r="O13" s="13">
        <v>0</v>
      </c>
      <c r="P13" s="13">
        <v>75</v>
      </c>
      <c r="Q13" s="13">
        <v>40.74</v>
      </c>
      <c r="R13" s="13">
        <v>22.22</v>
      </c>
      <c r="S13" s="13">
        <v>37.04</v>
      </c>
      <c r="T13" s="14">
        <v>1</v>
      </c>
      <c r="U13" s="14">
        <v>1</v>
      </c>
      <c r="V13" s="14">
        <v>6</v>
      </c>
      <c r="W13" t="s">
        <v>50</v>
      </c>
      <c r="X13" s="15"/>
    </row>
    <row r="14" spans="1:24" s="1" customFormat="1" ht="27" customHeight="1">
      <c r="A14" s="12">
        <v>8</v>
      </c>
      <c r="B14" s="19" t="s">
        <v>36</v>
      </c>
      <c r="C14" s="10">
        <v>66</v>
      </c>
      <c r="D14" s="19">
        <v>18</v>
      </c>
      <c r="E14" s="13">
        <v>27</v>
      </c>
      <c r="F14" s="10">
        <v>4.4</v>
      </c>
      <c r="G14" s="10">
        <v>4.4</v>
      </c>
      <c r="H14" s="10">
        <v>0</v>
      </c>
      <c r="I14" s="10">
        <v>3</v>
      </c>
      <c r="J14" s="10">
        <v>5</v>
      </c>
      <c r="K14" s="10">
        <v>10</v>
      </c>
      <c r="L14" s="10">
        <v>100</v>
      </c>
      <c r="M14" s="10">
        <v>83.3</v>
      </c>
      <c r="N14" s="13">
        <v>94.12</v>
      </c>
      <c r="O14" s="13">
        <v>0</v>
      </c>
      <c r="P14" s="13">
        <v>5.88</v>
      </c>
      <c r="Q14" s="13">
        <v>100</v>
      </c>
      <c r="R14" s="13">
        <v>0</v>
      </c>
      <c r="S14" s="13">
        <v>0</v>
      </c>
      <c r="T14" s="14">
        <v>1</v>
      </c>
      <c r="U14" s="14">
        <v>1</v>
      </c>
      <c r="V14" s="14">
        <v>2</v>
      </c>
      <c r="W14" t="s">
        <v>51</v>
      </c>
      <c r="X14" s="15"/>
    </row>
    <row r="15" spans="1:24" s="1" customFormat="1" ht="20.25" customHeight="1">
      <c r="A15" s="12">
        <v>9</v>
      </c>
      <c r="B15" s="19" t="s">
        <v>37</v>
      </c>
      <c r="C15" s="10">
        <v>56</v>
      </c>
      <c r="D15" s="19">
        <v>25</v>
      </c>
      <c r="E15" s="13">
        <v>45</v>
      </c>
      <c r="F15" s="10">
        <v>4</v>
      </c>
      <c r="G15" s="10">
        <v>4</v>
      </c>
      <c r="H15" s="10">
        <v>0</v>
      </c>
      <c r="I15" s="10">
        <v>1</v>
      </c>
      <c r="J15" s="10">
        <v>13</v>
      </c>
      <c r="K15" s="10">
        <v>11</v>
      </c>
      <c r="L15" s="10">
        <v>100</v>
      </c>
      <c r="M15" s="10">
        <v>96</v>
      </c>
      <c r="N15" s="13">
        <v>72.22</v>
      </c>
      <c r="O15" s="13">
        <v>11</v>
      </c>
      <c r="P15" s="13">
        <v>16.67</v>
      </c>
      <c r="Q15" s="13">
        <v>72</v>
      </c>
      <c r="R15" s="13">
        <v>8</v>
      </c>
      <c r="S15" s="13">
        <v>20</v>
      </c>
      <c r="T15" s="14">
        <v>1</v>
      </c>
      <c r="U15" s="14">
        <v>1</v>
      </c>
      <c r="V15" s="14"/>
      <c r="W15" t="s">
        <v>52</v>
      </c>
      <c r="X15" s="15"/>
    </row>
    <row r="16" spans="1:24" s="1" customFormat="1" ht="20.25" customHeight="1">
      <c r="A16" s="12">
        <v>10</v>
      </c>
      <c r="B16" s="19" t="s">
        <v>38</v>
      </c>
      <c r="C16" s="10">
        <v>101</v>
      </c>
      <c r="D16" s="19">
        <v>21</v>
      </c>
      <c r="E16" s="13">
        <v>21</v>
      </c>
      <c r="F16" s="10">
        <v>4.2</v>
      </c>
      <c r="G16" s="10">
        <v>3.5</v>
      </c>
      <c r="H16" s="10">
        <v>0</v>
      </c>
      <c r="I16" s="10">
        <v>11</v>
      </c>
      <c r="J16" s="10">
        <v>10</v>
      </c>
      <c r="K16" s="10">
        <v>0</v>
      </c>
      <c r="L16" s="10">
        <v>100</v>
      </c>
      <c r="M16" s="10">
        <v>47.6</v>
      </c>
      <c r="N16" s="13">
        <v>69.57</v>
      </c>
      <c r="O16" s="13">
        <v>30.43</v>
      </c>
      <c r="P16" s="13">
        <v>0</v>
      </c>
      <c r="Q16" s="13">
        <v>23.81</v>
      </c>
      <c r="R16" s="13">
        <v>76.19</v>
      </c>
      <c r="S16" s="13">
        <v>0</v>
      </c>
      <c r="T16" s="14">
        <v>1</v>
      </c>
      <c r="U16" s="14">
        <v>1</v>
      </c>
      <c r="V16" s="14">
        <v>6</v>
      </c>
      <c r="W16" t="s">
        <v>48</v>
      </c>
      <c r="X16" s="15"/>
    </row>
    <row r="17" spans="1:24" s="1" customFormat="1" ht="20.25" customHeight="1">
      <c r="A17" s="12">
        <v>11</v>
      </c>
      <c r="B17" s="19" t="s">
        <v>39</v>
      </c>
      <c r="C17" s="10">
        <v>5</v>
      </c>
      <c r="D17" s="19">
        <v>3</v>
      </c>
      <c r="E17" s="13">
        <v>60</v>
      </c>
      <c r="F17" s="10">
        <v>3</v>
      </c>
      <c r="G17" s="10">
        <v>3</v>
      </c>
      <c r="H17" s="10">
        <v>0</v>
      </c>
      <c r="I17" s="10">
        <v>3</v>
      </c>
      <c r="J17" s="10">
        <v>0</v>
      </c>
      <c r="K17" s="10">
        <v>0</v>
      </c>
      <c r="L17" s="10">
        <v>100</v>
      </c>
      <c r="M17" s="10">
        <v>0</v>
      </c>
      <c r="N17" s="13">
        <v>100</v>
      </c>
      <c r="O17" s="13">
        <v>0</v>
      </c>
      <c r="P17" s="13">
        <v>0</v>
      </c>
      <c r="Q17" s="13">
        <v>100</v>
      </c>
      <c r="R17" s="13">
        <v>0</v>
      </c>
      <c r="S17" s="13">
        <v>0</v>
      </c>
      <c r="T17" s="14">
        <v>1</v>
      </c>
      <c r="U17" s="14">
        <v>1</v>
      </c>
      <c r="V17" s="14">
        <v>6</v>
      </c>
      <c r="W17" t="s">
        <v>53</v>
      </c>
      <c r="X17" s="15"/>
    </row>
    <row r="18" spans="1:24" s="1" customFormat="1" ht="20.25" customHeight="1">
      <c r="A18" s="12">
        <v>12</v>
      </c>
      <c r="B18" s="19" t="s">
        <v>40</v>
      </c>
      <c r="C18" s="10">
        <v>5</v>
      </c>
      <c r="D18" s="19">
        <v>3</v>
      </c>
      <c r="E18" s="13">
        <v>60</v>
      </c>
      <c r="F18" s="10">
        <v>3.3</v>
      </c>
      <c r="G18" s="10">
        <v>3.3</v>
      </c>
      <c r="H18" s="10">
        <v>0</v>
      </c>
      <c r="I18" s="10">
        <v>2</v>
      </c>
      <c r="J18" s="10">
        <v>1</v>
      </c>
      <c r="K18" s="10">
        <v>0</v>
      </c>
      <c r="L18" s="10">
        <v>100</v>
      </c>
      <c r="M18" s="10">
        <v>33.3</v>
      </c>
      <c r="N18" s="13">
        <v>100</v>
      </c>
      <c r="O18" s="13">
        <v>0</v>
      </c>
      <c r="P18" s="13">
        <v>0</v>
      </c>
      <c r="Q18" s="13">
        <v>100</v>
      </c>
      <c r="R18" s="13">
        <v>0</v>
      </c>
      <c r="S18" s="13">
        <v>0</v>
      </c>
      <c r="T18" s="14">
        <v>1</v>
      </c>
      <c r="U18" s="14">
        <v>1</v>
      </c>
      <c r="V18" s="14">
        <v>4</v>
      </c>
      <c r="W18" t="s">
        <v>54</v>
      </c>
      <c r="X18" s="15"/>
    </row>
    <row r="19" spans="1:24" s="1" customFormat="1" ht="20.25" customHeight="1">
      <c r="A19" s="12">
        <v>13</v>
      </c>
      <c r="B19" s="19" t="s">
        <v>41</v>
      </c>
      <c r="C19" s="10">
        <v>13</v>
      </c>
      <c r="D19" s="19">
        <v>9</v>
      </c>
      <c r="E19" s="13">
        <v>69</v>
      </c>
      <c r="F19" s="10">
        <v>3.4</v>
      </c>
      <c r="G19" s="10">
        <v>3.6</v>
      </c>
      <c r="H19" s="10">
        <v>0</v>
      </c>
      <c r="I19" s="10">
        <v>5</v>
      </c>
      <c r="J19" s="10">
        <v>3</v>
      </c>
      <c r="K19" s="10">
        <v>1</v>
      </c>
      <c r="L19" s="10">
        <v>100</v>
      </c>
      <c r="M19" s="10">
        <v>44.4</v>
      </c>
      <c r="N19" s="13">
        <v>80</v>
      </c>
      <c r="O19" s="13">
        <v>10</v>
      </c>
      <c r="P19" s="13">
        <v>10</v>
      </c>
      <c r="Q19" s="13">
        <v>66.67</v>
      </c>
      <c r="R19" s="13">
        <v>11.11</v>
      </c>
      <c r="S19" s="13">
        <v>22.22</v>
      </c>
      <c r="T19" s="14">
        <v>1</v>
      </c>
      <c r="U19" s="14">
        <v>1</v>
      </c>
      <c r="V19" s="14">
        <v>6</v>
      </c>
      <c r="W19" t="s">
        <v>50</v>
      </c>
      <c r="X19" s="15"/>
    </row>
    <row r="20" spans="1:24" s="1" customFormat="1" ht="20.25" customHeight="1">
      <c r="A20" s="12">
        <v>14</v>
      </c>
      <c r="B20" s="19" t="s">
        <v>42</v>
      </c>
      <c r="C20" s="12">
        <v>9</v>
      </c>
      <c r="D20" s="19">
        <v>9</v>
      </c>
      <c r="E20" s="13">
        <v>100</v>
      </c>
      <c r="F20" s="12">
        <v>4.2</v>
      </c>
      <c r="G20" s="12">
        <v>4.2</v>
      </c>
      <c r="H20" s="12">
        <v>0</v>
      </c>
      <c r="I20" s="12">
        <v>2</v>
      </c>
      <c r="J20" s="12">
        <v>3</v>
      </c>
      <c r="K20" s="12">
        <v>4</v>
      </c>
      <c r="L20" s="12">
        <v>100</v>
      </c>
      <c r="M20" s="12">
        <v>77.7</v>
      </c>
      <c r="N20" s="12">
        <v>0</v>
      </c>
      <c r="O20" s="12">
        <v>0</v>
      </c>
      <c r="P20" s="12">
        <v>0</v>
      </c>
      <c r="Q20" s="12">
        <v>100</v>
      </c>
      <c r="R20" s="12">
        <v>0</v>
      </c>
      <c r="S20" s="12">
        <v>0</v>
      </c>
      <c r="T20" s="12">
        <v>1</v>
      </c>
      <c r="U20" s="12">
        <v>1</v>
      </c>
      <c r="V20" s="12">
        <v>5</v>
      </c>
      <c r="W20" t="s">
        <v>47</v>
      </c>
      <c r="X20" s="15"/>
    </row>
    <row r="21" spans="1:24" s="1" customFormat="1" ht="31.5" customHeight="1">
      <c r="A21" s="12">
        <v>15</v>
      </c>
      <c r="B21" s="19" t="s">
        <v>43</v>
      </c>
      <c r="C21" s="12">
        <v>37</v>
      </c>
      <c r="D21" s="19">
        <v>16</v>
      </c>
      <c r="E21" s="13">
        <v>43</v>
      </c>
      <c r="F21" s="12">
        <v>3.4</v>
      </c>
      <c r="G21" s="12">
        <v>3.5</v>
      </c>
      <c r="H21" s="12">
        <v>0</v>
      </c>
      <c r="I21" s="12">
        <v>8</v>
      </c>
      <c r="J21" s="12">
        <v>8</v>
      </c>
      <c r="K21" s="12">
        <v>0</v>
      </c>
      <c r="L21" s="12">
        <v>100</v>
      </c>
      <c r="M21" s="12">
        <v>50</v>
      </c>
      <c r="N21" s="12">
        <v>0</v>
      </c>
      <c r="O21" s="12">
        <v>0</v>
      </c>
      <c r="P21" s="12">
        <v>0</v>
      </c>
      <c r="Q21" s="24">
        <v>93.75</v>
      </c>
      <c r="R21" s="12">
        <v>0</v>
      </c>
      <c r="S21" s="24">
        <v>6.25</v>
      </c>
      <c r="T21" s="12">
        <v>1</v>
      </c>
      <c r="U21" s="12">
        <v>1</v>
      </c>
      <c r="V21" s="12">
        <v>7</v>
      </c>
      <c r="W21" t="s">
        <v>55</v>
      </c>
      <c r="X21" s="15"/>
    </row>
    <row r="22" spans="1:24" s="1" customFormat="1" ht="33.75" customHeight="1">
      <c r="A22" s="12">
        <v>16</v>
      </c>
      <c r="B22" s="19" t="s">
        <v>44</v>
      </c>
      <c r="C22" s="12">
        <v>7</v>
      </c>
      <c r="D22" s="19">
        <v>7</v>
      </c>
      <c r="E22" s="13">
        <v>100</v>
      </c>
      <c r="F22" s="12">
        <v>4</v>
      </c>
      <c r="G22" s="12">
        <v>4</v>
      </c>
      <c r="H22" s="12">
        <v>0</v>
      </c>
      <c r="I22" s="12">
        <v>3</v>
      </c>
      <c r="J22" s="12">
        <v>1</v>
      </c>
      <c r="K22" s="12">
        <v>3</v>
      </c>
      <c r="L22" s="12">
        <v>100</v>
      </c>
      <c r="M22" s="12">
        <v>57.1</v>
      </c>
      <c r="N22" s="12">
        <v>0</v>
      </c>
      <c r="O22" s="12">
        <v>0</v>
      </c>
      <c r="P22" s="12">
        <v>0</v>
      </c>
      <c r="Q22" s="12">
        <v>100</v>
      </c>
      <c r="R22" s="12">
        <v>0</v>
      </c>
      <c r="S22" s="12">
        <v>0</v>
      </c>
      <c r="T22" s="12">
        <v>1</v>
      </c>
      <c r="U22" s="12">
        <v>1</v>
      </c>
      <c r="V22" s="12">
        <v>6</v>
      </c>
      <c r="W22" t="s">
        <v>50</v>
      </c>
      <c r="X22" s="15"/>
    </row>
    <row r="23" spans="1:24" s="4" customFormat="1" ht="14.25">
      <c r="A23" s="37" t="s">
        <v>3</v>
      </c>
      <c r="B23" s="37"/>
      <c r="C23" s="12">
        <f>SUM(C7:C22)</f>
        <v>836</v>
      </c>
      <c r="D23" s="12">
        <f>SUM(D7:D22)</f>
        <v>297</v>
      </c>
      <c r="E23" s="13">
        <f>D23*100/C23</f>
        <v>35.526315789473685</v>
      </c>
      <c r="F23" s="9">
        <f>AVERAGE(F7:F22)</f>
        <v>3.81875</v>
      </c>
      <c r="G23" s="9">
        <f>AVERAGE(G7:G22)</f>
        <v>3.80625</v>
      </c>
      <c r="H23" s="9">
        <v>2</v>
      </c>
      <c r="I23" s="9">
        <v>92</v>
      </c>
      <c r="J23" s="9">
        <v>121</v>
      </c>
      <c r="K23" s="9">
        <v>82</v>
      </c>
      <c r="L23" s="9">
        <v>99.6</v>
      </c>
      <c r="M23" s="9">
        <v>60</v>
      </c>
      <c r="N23" s="9">
        <f>AVERAGE(N7:N22)</f>
        <v>61.42125</v>
      </c>
      <c r="O23" s="9">
        <f>AVERAGE(O7:O22)</f>
        <v>4.823124999999999</v>
      </c>
      <c r="P23" s="9">
        <f>AVERAGE(P7:P22)</f>
        <v>8.748750000000001</v>
      </c>
      <c r="Q23" s="9">
        <v>80</v>
      </c>
      <c r="R23" s="9">
        <v>11</v>
      </c>
      <c r="S23" s="9">
        <v>9</v>
      </c>
      <c r="T23" s="9">
        <f>SUM(T7:T22)</f>
        <v>16</v>
      </c>
      <c r="U23" s="9">
        <f>SUM(U7:U22)</f>
        <v>16</v>
      </c>
      <c r="V23" s="9" t="s">
        <v>58</v>
      </c>
      <c r="W23" s="9"/>
      <c r="X23" s="9"/>
    </row>
    <row r="24" s="1" customFormat="1" ht="14.25"/>
    <row r="25" spans="2:18" s="1" customFormat="1" ht="14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s="1" customFormat="1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="1" customFormat="1" ht="14.25"/>
    <row r="28" s="1" customFormat="1" ht="14.25"/>
    <row r="29" s="1" customFormat="1" ht="14.25"/>
    <row r="30" spans="1:22" s="2" customFormat="1" ht="15">
      <c r="A30" s="6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6"/>
      <c r="U30" s="6"/>
      <c r="V30" s="6"/>
    </row>
    <row r="31" spans="1:22" s="2" customFormat="1" ht="15">
      <c r="A31" s="6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6"/>
      <c r="U31" s="6"/>
      <c r="V31" s="6"/>
    </row>
    <row r="32" spans="1:22" s="2" customFormat="1" ht="15">
      <c r="A32" s="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6"/>
      <c r="T32" s="6"/>
      <c r="U32" s="6"/>
      <c r="V32" s="6"/>
    </row>
    <row r="33" spans="1:22" s="1" customFormat="1" ht="14.25">
      <c r="A33"/>
      <c r="B33"/>
      <c r="C33"/>
      <c r="D33"/>
      <c r="E33"/>
      <c r="F33"/>
      <c r="G33"/>
      <c r="H33"/>
      <c r="I33"/>
      <c r="J33"/>
      <c r="K33"/>
      <c r="L33"/>
      <c r="M33"/>
      <c r="N33" s="5"/>
      <c r="O33"/>
      <c r="P33"/>
      <c r="Q33"/>
      <c r="R33"/>
      <c r="S33"/>
      <c r="T33"/>
      <c r="U33"/>
      <c r="V33"/>
    </row>
    <row r="34" s="1" customFormat="1" ht="14.25"/>
  </sheetData>
  <sheetProtection/>
  <mergeCells count="27">
    <mergeCell ref="A1:X1"/>
    <mergeCell ref="B5:B6"/>
    <mergeCell ref="C5:C6"/>
    <mergeCell ref="D5:D6"/>
    <mergeCell ref="E5:E6"/>
    <mergeCell ref="F5:F6"/>
    <mergeCell ref="H5:K5"/>
    <mergeCell ref="A2:X2"/>
    <mergeCell ref="A3:X3"/>
    <mergeCell ref="A4:X4"/>
    <mergeCell ref="B30:S30"/>
    <mergeCell ref="B31:S31"/>
    <mergeCell ref="B32:R32"/>
    <mergeCell ref="T5:T6"/>
    <mergeCell ref="A23:B23"/>
    <mergeCell ref="B25:R25"/>
    <mergeCell ref="B26:R26"/>
    <mergeCell ref="G5:G6"/>
    <mergeCell ref="L5:L6"/>
    <mergeCell ref="M5:M6"/>
    <mergeCell ref="A5:A6"/>
    <mergeCell ref="Q5:S5"/>
    <mergeCell ref="U5:U6"/>
    <mergeCell ref="V5:V6"/>
    <mergeCell ref="W5:W6"/>
    <mergeCell ref="X5:X6"/>
    <mergeCell ref="N5:P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85" zoomScaleNormal="85" zoomScalePageLayoutView="0" workbookViewId="0" topLeftCell="A1">
      <selection activeCell="A4" sqref="A4:X4"/>
    </sheetView>
  </sheetViews>
  <sheetFormatPr defaultColWidth="9.140625" defaultRowHeight="15"/>
  <cols>
    <col min="2" max="2" width="36.7109375" style="0" customWidth="1"/>
    <col min="3" max="3" width="17.28125" style="0" customWidth="1"/>
    <col min="4" max="4" width="15.57421875" style="0" customWidth="1"/>
    <col min="5" max="5" width="17.7109375" style="0" customWidth="1"/>
    <col min="6" max="6" width="18.28125" style="0" customWidth="1"/>
    <col min="7" max="7" width="20.421875" style="0" customWidth="1"/>
    <col min="17" max="17" width="16.7109375" style="0" customWidth="1"/>
    <col min="18" max="18" width="17.28125" style="0" customWidth="1"/>
    <col min="19" max="19" width="25.421875" style="0" customWidth="1"/>
    <col min="20" max="20" width="17.00390625" style="0" customWidth="1"/>
  </cols>
  <sheetData>
    <row r="1" spans="1:24" s="3" customFormat="1" ht="24.75" customHeight="1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s="8" customFormat="1" ht="26.2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s="8" customFormat="1" ht="27" customHeight="1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s="8" customFormat="1" ht="28.5" customHeight="1">
      <c r="A4" s="46" t="s">
        <v>62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</row>
    <row r="5" spans="1:24" s="7" customFormat="1" ht="145.5" customHeight="1">
      <c r="A5" s="25" t="s">
        <v>0</v>
      </c>
      <c r="B5" s="39" t="s">
        <v>1</v>
      </c>
      <c r="C5" s="39" t="s">
        <v>12</v>
      </c>
      <c r="D5" s="39" t="s">
        <v>7</v>
      </c>
      <c r="E5" s="39" t="s">
        <v>16</v>
      </c>
      <c r="F5" s="39" t="s">
        <v>17</v>
      </c>
      <c r="G5" s="39" t="s">
        <v>26</v>
      </c>
      <c r="H5" s="41" t="s">
        <v>18</v>
      </c>
      <c r="I5" s="42"/>
      <c r="J5" s="42"/>
      <c r="K5" s="43"/>
      <c r="L5" s="39" t="s">
        <v>13</v>
      </c>
      <c r="M5" s="39" t="s">
        <v>14</v>
      </c>
      <c r="N5" s="27" t="s">
        <v>22</v>
      </c>
      <c r="O5" s="27"/>
      <c r="P5" s="27"/>
      <c r="Q5" s="27" t="s">
        <v>23</v>
      </c>
      <c r="R5" s="27"/>
      <c r="S5" s="27"/>
      <c r="T5" s="28" t="s">
        <v>25</v>
      </c>
      <c r="U5" s="28" t="s">
        <v>24</v>
      </c>
      <c r="V5" s="30" t="s">
        <v>20</v>
      </c>
      <c r="W5" s="32" t="s">
        <v>21</v>
      </c>
      <c r="X5" s="34" t="s">
        <v>19</v>
      </c>
    </row>
    <row r="6" spans="1:24" s="7" customFormat="1" ht="75.75" customHeight="1">
      <c r="A6" s="26"/>
      <c r="B6" s="40"/>
      <c r="C6" s="40"/>
      <c r="D6" s="40"/>
      <c r="E6" s="40"/>
      <c r="F6" s="40"/>
      <c r="G6" s="40"/>
      <c r="H6" s="10" t="s">
        <v>8</v>
      </c>
      <c r="I6" s="10" t="s">
        <v>9</v>
      </c>
      <c r="J6" s="10" t="s">
        <v>10</v>
      </c>
      <c r="K6" s="10" t="s">
        <v>11</v>
      </c>
      <c r="L6" s="40"/>
      <c r="M6" s="40"/>
      <c r="N6" s="11" t="s">
        <v>4</v>
      </c>
      <c r="O6" s="11" t="s">
        <v>5</v>
      </c>
      <c r="P6" s="11" t="s">
        <v>6</v>
      </c>
      <c r="Q6" s="11" t="s">
        <v>4</v>
      </c>
      <c r="R6" s="11" t="s">
        <v>5</v>
      </c>
      <c r="S6" s="11" t="s">
        <v>6</v>
      </c>
      <c r="T6" s="29"/>
      <c r="U6" s="29"/>
      <c r="V6" s="31"/>
      <c r="W6" s="33"/>
      <c r="X6" s="34"/>
    </row>
    <row r="7" spans="1:24" s="1" customFormat="1" ht="20.25" customHeight="1">
      <c r="A7" s="12">
        <v>1</v>
      </c>
      <c r="B7" s="19" t="s">
        <v>28</v>
      </c>
      <c r="C7" s="17">
        <v>10</v>
      </c>
      <c r="D7" s="18">
        <v>10</v>
      </c>
      <c r="E7" s="20">
        <f>D7*100/C7</f>
        <v>100</v>
      </c>
      <c r="F7" s="18">
        <v>4</v>
      </c>
      <c r="G7" s="18">
        <v>4</v>
      </c>
      <c r="H7" s="17">
        <v>0</v>
      </c>
      <c r="I7" s="17">
        <v>20</v>
      </c>
      <c r="J7" s="17">
        <v>50</v>
      </c>
      <c r="K7" s="16">
        <v>30</v>
      </c>
      <c r="L7" s="10">
        <v>100</v>
      </c>
      <c r="M7" s="10">
        <v>80</v>
      </c>
      <c r="N7" s="18">
        <v>0</v>
      </c>
      <c r="O7" s="18">
        <v>0</v>
      </c>
      <c r="P7" s="18">
        <v>0</v>
      </c>
      <c r="Q7" s="13">
        <v>60</v>
      </c>
      <c r="R7" s="13">
        <v>10</v>
      </c>
      <c r="S7" s="13">
        <v>30</v>
      </c>
      <c r="T7" s="14">
        <v>1</v>
      </c>
      <c r="U7" s="14">
        <v>1</v>
      </c>
      <c r="V7" s="14">
        <v>13</v>
      </c>
      <c r="W7" t="s">
        <v>59</v>
      </c>
      <c r="X7" s="23" t="s">
        <v>29</v>
      </c>
    </row>
    <row r="8" spans="1:24" s="4" customFormat="1" ht="14.25">
      <c r="A8" s="37" t="s">
        <v>3</v>
      </c>
      <c r="B8" s="37"/>
      <c r="C8" s="12">
        <f>SUM(C7:C7)</f>
        <v>10</v>
      </c>
      <c r="D8" s="12">
        <f>SUM(D7:D7)</f>
        <v>10</v>
      </c>
      <c r="E8" s="20">
        <f>D8*100/C8</f>
        <v>100</v>
      </c>
      <c r="F8" s="9">
        <f>AVERAGE(F7:F7)</f>
        <v>4</v>
      </c>
      <c r="G8" s="9">
        <f>AVERAGE(G7:G7)</f>
        <v>4</v>
      </c>
      <c r="H8" s="9">
        <v>0</v>
      </c>
      <c r="I8" s="9">
        <v>2</v>
      </c>
      <c r="J8" s="9">
        <v>50</v>
      </c>
      <c r="K8" s="9">
        <v>30</v>
      </c>
      <c r="L8" s="9">
        <f>100-H8</f>
        <v>100</v>
      </c>
      <c r="M8" s="9">
        <f>J8+K8</f>
        <v>80</v>
      </c>
      <c r="N8" s="22">
        <v>0</v>
      </c>
      <c r="O8" s="22">
        <v>0</v>
      </c>
      <c r="P8" s="22">
        <v>0</v>
      </c>
      <c r="Q8" s="9">
        <f>AVERAGE(Q7:Q7)</f>
        <v>60</v>
      </c>
      <c r="R8" s="9">
        <f>AVERAGE(R7:R7)</f>
        <v>10</v>
      </c>
      <c r="S8" s="9">
        <f>AVERAGE(S7:S7)</f>
        <v>30</v>
      </c>
      <c r="T8" s="9">
        <f>SUM(T7:T7)</f>
        <v>1</v>
      </c>
      <c r="U8" s="9">
        <f>SUM(U7:U7)</f>
        <v>1</v>
      </c>
      <c r="V8" s="9"/>
      <c r="W8" s="9"/>
      <c r="X8" s="9"/>
    </row>
    <row r="9" s="1" customFormat="1" ht="14.25"/>
    <row r="10" spans="2:18" s="1" customFormat="1" ht="14.2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2:18" s="1" customFormat="1" ht="14.2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="1" customFormat="1" ht="14.25"/>
    <row r="13" s="1" customFormat="1" ht="14.25"/>
    <row r="14" s="1" customFormat="1" ht="14.25"/>
    <row r="15" spans="1:22" s="2" customFormat="1" ht="15">
      <c r="A15" s="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6"/>
      <c r="U15" s="6"/>
      <c r="V15" s="6"/>
    </row>
    <row r="16" spans="1:22" s="2" customFormat="1" ht="15">
      <c r="A16" s="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6"/>
      <c r="U16" s="6"/>
      <c r="V16" s="6"/>
    </row>
    <row r="17" spans="1:22" s="2" customFormat="1" ht="15">
      <c r="A17" s="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6"/>
      <c r="T17" s="6"/>
      <c r="U17" s="6"/>
      <c r="V17" s="6"/>
    </row>
  </sheetData>
  <sheetProtection/>
  <mergeCells count="27">
    <mergeCell ref="A1:X1"/>
    <mergeCell ref="B5:B6"/>
    <mergeCell ref="C5:C6"/>
    <mergeCell ref="D5:D6"/>
    <mergeCell ref="E5:E6"/>
    <mergeCell ref="F5:F6"/>
    <mergeCell ref="H5:K5"/>
    <mergeCell ref="A2:X2"/>
    <mergeCell ref="A3:X3"/>
    <mergeCell ref="A4:X4"/>
    <mergeCell ref="B15:S15"/>
    <mergeCell ref="B16:S16"/>
    <mergeCell ref="B17:R17"/>
    <mergeCell ref="T5:T6"/>
    <mergeCell ref="A8:B8"/>
    <mergeCell ref="B10:R10"/>
    <mergeCell ref="B11:R11"/>
    <mergeCell ref="G5:G6"/>
    <mergeCell ref="L5:L6"/>
    <mergeCell ref="M5:M6"/>
    <mergeCell ref="A5:A6"/>
    <mergeCell ref="Q5:S5"/>
    <mergeCell ref="U5:U6"/>
    <mergeCell ref="V5:V6"/>
    <mergeCell ref="W5:W6"/>
    <mergeCell ref="X5:X6"/>
    <mergeCell ref="N5:P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2023-07-11T06:16:53Z</dcterms:modified>
  <cp:category/>
  <cp:version/>
  <cp:contentType/>
  <cp:contentStatus/>
</cp:coreProperties>
</file>