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290" activeTab="0"/>
  </bookViews>
  <sheets>
    <sheet name="5" sheetId="1" r:id="rId1"/>
    <sheet name="6" sheetId="2" r:id="rId2"/>
    <sheet name="7" sheetId="3" r:id="rId3"/>
    <sheet name="8" sheetId="4" r:id="rId4"/>
  </sheets>
  <definedNames>
    <definedName name="_xlnm.Print_Area" localSheetId="0">'5'!$A$2:$T$39</definedName>
    <definedName name="_xlnm.Print_Area" localSheetId="1">'6'!$A$4:$T$38</definedName>
    <definedName name="_xlnm.Print_Area" localSheetId="2">'7'!$A$2:$T$38</definedName>
    <definedName name="_xlnm.Print_Area" localSheetId="3">'8'!$A$3:$T$37</definedName>
  </definedNames>
  <calcPr fullCalcOnLoad="1"/>
</workbook>
</file>

<file path=xl/sharedStrings.xml><?xml version="1.0" encoding="utf-8"?>
<sst xmlns="http://schemas.openxmlformats.org/spreadsheetml/2006/main" count="1027" uniqueCount="327">
  <si>
    <t>№</t>
  </si>
  <si>
    <t xml:space="preserve">Дата заполнения карты   «_____»________________20___г. </t>
  </si>
  <si>
    <t>Итого</t>
  </si>
  <si>
    <t xml:space="preserve">Подтвердили </t>
  </si>
  <si>
    <t xml:space="preserve">Понизили </t>
  </si>
  <si>
    <t xml:space="preserve">Повысили </t>
  </si>
  <si>
    <t xml:space="preserve">Количество  обучающихся в классе, принявших участие в ВПР </t>
  </si>
  <si>
    <t>Количество  обучающихся в классе, принявших участие в ВПР в %</t>
  </si>
  <si>
    <t>Темы, требующие дополнительной проработки в разрезе школы  (процент выполнения заданий ниже 50%), в скобке указать номера заданий</t>
  </si>
  <si>
    <t>"2"</t>
  </si>
  <si>
    <t>"3"</t>
  </si>
  <si>
    <t>"4"</t>
  </si>
  <si>
    <t>"5"</t>
  </si>
  <si>
    <r>
      <t xml:space="preserve">Количество привлечённых </t>
    </r>
    <r>
      <rPr>
        <b/>
        <sz val="12"/>
        <color indexed="8"/>
        <rFont val="Times New Roman"/>
        <family val="1"/>
      </rPr>
      <t>наблюдателей за процедурой проведения ВПР (чел.)</t>
    </r>
  </si>
  <si>
    <t>Количество привлечённых наблюдателей за процедурой проверки ВПР (чел.)</t>
  </si>
  <si>
    <t>Общее количество обучающихся в классе во всех параллелях</t>
  </si>
  <si>
    <t>Усеваемость ВПР, в %</t>
  </si>
  <si>
    <t>Качество знаний ВПР, в%</t>
  </si>
  <si>
    <t>Средняя отметка  ОО за предыдущий триместр/четверть/полугодие</t>
  </si>
  <si>
    <r>
      <t xml:space="preserve">Результаты выполнения ВПР в </t>
    </r>
    <r>
      <rPr>
        <b/>
        <sz val="12"/>
        <rFont val="Times New Roman"/>
        <family val="1"/>
      </rPr>
      <t>текущем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учебном году по предмету  *</t>
    </r>
  </si>
  <si>
    <t>*указать средний балл за выполнение ВПР в текущем учебном году в ______классах</t>
  </si>
  <si>
    <t xml:space="preserve">Мероприятия по работе с результатами ВПР в ОО  </t>
  </si>
  <si>
    <t>Руководитель методического объединения                                                                                              (подпись) __________________(расшифровка)_____________</t>
  </si>
  <si>
    <r>
      <t>Соотнесение результатов ВПР с текущей успеваемостью,</t>
    </r>
    <r>
      <rPr>
        <b/>
        <sz val="12"/>
        <rFont val="Times New Roman"/>
        <family val="1"/>
      </rPr>
      <t xml:space="preserve"> (количество)</t>
    </r>
    <r>
      <rPr>
        <b/>
        <sz val="12"/>
        <color indexed="8"/>
        <rFont val="Times New Roman"/>
        <family val="1"/>
      </rPr>
      <t xml:space="preserve"> </t>
    </r>
  </si>
  <si>
    <t>Распределение отметок (количество)</t>
  </si>
  <si>
    <t>ОО</t>
  </si>
  <si>
    <t>Доля справившихся с заданием на ФГ</t>
  </si>
  <si>
    <t xml:space="preserve">Доля обучающихся, набравших пороговое количество баллов на отметку </t>
  </si>
  <si>
    <t>Сколько человек справились с заданием на функциональную грамотность</t>
  </si>
  <si>
    <t>муниципальный район Ишимбайский район</t>
  </si>
  <si>
    <t>Методист:                                                                                                                                                  (подпись) __________________(расшифровка)_____________</t>
  </si>
  <si>
    <t>МБОУ СОШ №2</t>
  </si>
  <si>
    <t>Ишимбайский муниципальный район</t>
  </si>
  <si>
    <t>32</t>
  </si>
  <si>
    <t>7</t>
  </si>
  <si>
    <t>0</t>
  </si>
  <si>
    <t>10</t>
  </si>
  <si>
    <t>12</t>
  </si>
  <si>
    <t>20</t>
  </si>
  <si>
    <t>4</t>
  </si>
  <si>
    <t>6</t>
  </si>
  <si>
    <t>14</t>
  </si>
  <si>
    <t>3</t>
  </si>
  <si>
    <t>13</t>
  </si>
  <si>
    <t>1</t>
  </si>
  <si>
    <t>8</t>
  </si>
  <si>
    <t>40</t>
  </si>
  <si>
    <t>5</t>
  </si>
  <si>
    <t>16</t>
  </si>
  <si>
    <t>2</t>
  </si>
  <si>
    <t>24</t>
  </si>
  <si>
    <t>30</t>
  </si>
  <si>
    <t>61</t>
  </si>
  <si>
    <t>25</t>
  </si>
  <si>
    <t>11</t>
  </si>
  <si>
    <t>38</t>
  </si>
  <si>
    <t>9</t>
  </si>
  <si>
    <t>15</t>
  </si>
  <si>
    <t>41</t>
  </si>
  <si>
    <t>90</t>
  </si>
  <si>
    <t>17</t>
  </si>
  <si>
    <t>27</t>
  </si>
  <si>
    <t>63</t>
  </si>
  <si>
    <t>60</t>
  </si>
  <si>
    <t>31</t>
  </si>
  <si>
    <t>30 из 69</t>
  </si>
  <si>
    <t>у 7 низкий уровень</t>
  </si>
  <si>
    <t>22 из 40</t>
  </si>
  <si>
    <t>1 из 57</t>
  </si>
  <si>
    <t>17 из 25</t>
  </si>
  <si>
    <t>повторить части речи, синтаксический разбор предложения, научить определять основную мысль текста</t>
  </si>
  <si>
    <t>орфографические и пунктуационные нормы, виды разборов,</t>
  </si>
  <si>
    <t>100</t>
  </si>
  <si>
    <t>предлоги,созы,знаки препинаний в сложных предложениях,ключевые слова в тексте,значение слов,синонимы</t>
  </si>
  <si>
    <t>Однородные члены предложения, фонетика, синонимы, части слова, существительное, пословицы 2, 5, 10, 11, 12, 15</t>
  </si>
  <si>
    <t>Виды разборов, самостоятельные и служебные части речи, прямая речи ии речь автора,  Сложное предложение. Обоснование постановки запятой, лексическое значение слова (2,4,5, 7, 11)</t>
  </si>
  <si>
    <t>Выполнение разборов, нарушение грамматических норм, пунктуация в предложениях с обращением, в сложном предложении, Распознавание лексического значения слова, Распознавание стилистической принадлежности слова (2,6,8,12,13)</t>
  </si>
  <si>
    <t>Морфологический разбор слова, Распознавание предложений с предлогом, Правильное написание предлогов, Распознавание предложения и места постановки запятой при причастном обороте, Обоснование выбора предложения, называние пунктуационных отрезков,Распознавание предложения и места постановки запятой при деепричастном обороте, Подбор синонима  2,3,4,7,8,11,13</t>
  </si>
  <si>
    <t>Разбор слова по составу (11 задание), распознавание имени существительного (12 задание), распознавание имени прилагательного (13 задание), интерпретация содержащейся в тексте информации (15 задание)</t>
  </si>
  <si>
    <t>Анализ текста (9 задание), определение типа речи ( 10 задание)</t>
  </si>
  <si>
    <t>Применение пунктуационных умений (8 задание), распознавание лексического значения слова (12 задание), распознавание стилистической принадлежности слова (13 задание), распознавание значения фразеологической единицы (14 задание)</t>
  </si>
  <si>
    <t>Морфологический разбор слова (2 задание), распознавание производных предлогов (3 задание), распознавание производных союзов (4 задание)</t>
  </si>
  <si>
    <t>МБОУ СОШ №15</t>
  </si>
  <si>
    <t>Определение основной мысли текста (№6).</t>
  </si>
  <si>
    <t>Индивидуальная работа с учащимися.</t>
  </si>
  <si>
    <t>Прямая речь,Сложное предложение</t>
  </si>
  <si>
    <t>Дополнительные уроки и индивидуальные задания на дом</t>
  </si>
  <si>
    <t>Определение основной мысли текста (№9),  пунктуационные правила (постановка запятых в предложении ( №8(1) и № 8(2)), лексическое значение слова ( №12(1)), синонимы (№ 13(2)), составление плана текста (№10)</t>
  </si>
  <si>
    <t>Распознование производных предлогов,применение пунктуационных умений.</t>
  </si>
  <si>
    <t>Предложения с однородными членами, план текста,содержание текста,грамматические формы имени прилагательного, глагол</t>
  </si>
  <si>
    <t>Морфологический разбор прилагательного;не указаны отсутствующие части речи; постановка знаков препинания в предложении и объяснение выбора предложения;неправильно определена основная мысль текста</t>
  </si>
  <si>
    <t>орфографические и пунктуационные нормы; словообразовательный разбор;развитие речи</t>
  </si>
  <si>
    <t>62,5</t>
  </si>
  <si>
    <t>орфографические и пунктуационные нормы, ударение в словах;  тип речи; ключевые слова из текста</t>
  </si>
  <si>
    <t>МБОУ СОШ №14</t>
  </si>
  <si>
    <t>ударение,формы сущ., прил., фразеологизм, части речи(3,12,13,14,15)</t>
  </si>
  <si>
    <t>зн. преп. В сложном предл., анализ текста(3,9,10,11)</t>
  </si>
  <si>
    <t>запятая при обращении, план текста,анализ текста(3,8,10, 11, 12)</t>
  </si>
  <si>
    <t>производные предлоги, правописание сочинительных союзов,знаки препинания при деепричастном обороте(3,4.7,9,12,13)</t>
  </si>
  <si>
    <t>8,9</t>
  </si>
  <si>
    <t>Уделять внимание обучению осмысленному чтению текста, выделению основной мысли, учить понимать  целостный  смысл  текста, находить в  тексте требуемую информацию, подтверждение  выдвинутых  тезисов,  на основе  которых  необходимо  построить речевое высказывание в письменной форме на поставленный вопрос.</t>
  </si>
  <si>
    <t>18</t>
  </si>
  <si>
    <t>19</t>
  </si>
  <si>
    <t>21</t>
  </si>
  <si>
    <t>22</t>
  </si>
  <si>
    <t>23</t>
  </si>
  <si>
    <t>26</t>
  </si>
  <si>
    <t>28</t>
  </si>
  <si>
    <t>29</t>
  </si>
  <si>
    <t>по русскому языку 5 класс</t>
  </si>
  <si>
    <t>МБОУ СОШ №3</t>
  </si>
  <si>
    <t>МБОУ ООШ №4</t>
  </si>
  <si>
    <t>МБОУ ООШ №5</t>
  </si>
  <si>
    <t>МБОУ СОШ №11</t>
  </si>
  <si>
    <t>МБОУ СОШ №16</t>
  </si>
  <si>
    <t>МБОУ ООШ №17</t>
  </si>
  <si>
    <t>МБОУ СОШ №18</t>
  </si>
  <si>
    <t>МБОУ СОШ №19</t>
  </si>
  <si>
    <t>гимназия №1</t>
  </si>
  <si>
    <t>лицей №12</t>
  </si>
  <si>
    <t>БГИ</t>
  </si>
  <si>
    <t xml:space="preserve">МБОУ СОШ деревни Ахмерово </t>
  </si>
  <si>
    <t xml:space="preserve">МБОУ СОШ деревни Биксяново </t>
  </si>
  <si>
    <t xml:space="preserve">МБОУ СОШ деревни Васильевка </t>
  </si>
  <si>
    <t xml:space="preserve">МКОУ СОШ села Верхотор </t>
  </si>
  <si>
    <t xml:space="preserve">МБОУ СОШ села Верхнеиткулово </t>
  </si>
  <si>
    <t xml:space="preserve">МБОУ СОШ села Ишеево </t>
  </si>
  <si>
    <t xml:space="preserve">МБОУ СОШ деревни Канакаево </t>
  </si>
  <si>
    <t xml:space="preserve">МБОУ СОШсела Кинзебулатово </t>
  </si>
  <si>
    <t xml:space="preserve">МБОУ СОШ села Кузяново </t>
  </si>
  <si>
    <t xml:space="preserve">МБОУ СОШ села Кулгунино </t>
  </si>
  <si>
    <t xml:space="preserve">МБОУ СОШ села Макарово </t>
  </si>
  <si>
    <t xml:space="preserve">МБОУ СОШ села Нижнеарметово </t>
  </si>
  <si>
    <t xml:space="preserve">МБОУ СОШ села Новоаптиково </t>
  </si>
  <si>
    <t xml:space="preserve">МБОУ СОШ села Петровское </t>
  </si>
  <si>
    <t xml:space="preserve">МБОУ СОШ села Сайраново </t>
  </si>
  <si>
    <t xml:space="preserve">МБОУ ООШ с. Салихово </t>
  </si>
  <si>
    <t xml:space="preserve">МБОУ СОШ села Урман-Бишкадак </t>
  </si>
  <si>
    <t xml:space="preserve">МБОУ ООШ д. Тимашевка </t>
  </si>
  <si>
    <t>79</t>
  </si>
  <si>
    <t>88,78</t>
  </si>
  <si>
    <t>72,72</t>
  </si>
  <si>
    <t>81,82</t>
  </si>
  <si>
    <t>93,97</t>
  </si>
  <si>
    <t>82,60</t>
  </si>
  <si>
    <t>55,56</t>
  </si>
  <si>
    <t>88,89</t>
  </si>
  <si>
    <t>88,52</t>
  </si>
  <si>
    <t>97,01</t>
  </si>
  <si>
    <t>84,21</t>
  </si>
  <si>
    <t>66,66</t>
  </si>
  <si>
    <t>71,43</t>
  </si>
  <si>
    <t>75</t>
  </si>
  <si>
    <t>44,44</t>
  </si>
  <si>
    <t>80</t>
  </si>
  <si>
    <t>54,55</t>
  </si>
  <si>
    <t>37,5</t>
  </si>
  <si>
    <t>83,33</t>
  </si>
  <si>
    <t>82,76</t>
  </si>
  <si>
    <t>74,99</t>
  </si>
  <si>
    <t>50</t>
  </si>
  <si>
    <t>по русскому языку 6 класс</t>
  </si>
  <si>
    <t>Карта анализа результатов ВПР и успеваемости обучающихся  5 - 11  классов в  2022/2023 учебном году (за 2022/2023 год)</t>
  </si>
  <si>
    <t>82, 48</t>
  </si>
  <si>
    <t>98,89</t>
  </si>
  <si>
    <t>59,18</t>
  </si>
  <si>
    <t>777</t>
  </si>
  <si>
    <t>81</t>
  </si>
  <si>
    <t>46</t>
  </si>
  <si>
    <t>56</t>
  </si>
  <si>
    <t>83,77</t>
  </si>
  <si>
    <t>84,03</t>
  </si>
  <si>
    <t>68,18</t>
  </si>
  <si>
    <t>87,38</t>
  </si>
  <si>
    <t>82,35</t>
  </si>
  <si>
    <t>85,71</t>
  </si>
  <si>
    <t>90,77</t>
  </si>
  <si>
    <t>89,85</t>
  </si>
  <si>
    <t>91,04</t>
  </si>
  <si>
    <t>71,11</t>
  </si>
  <si>
    <t>58,33</t>
  </si>
  <si>
    <t>78,57</t>
  </si>
  <si>
    <t>67,44</t>
  </si>
  <si>
    <t>66,67</t>
  </si>
  <si>
    <t>63,56</t>
  </si>
  <si>
    <t>55</t>
  </si>
  <si>
    <t>33,33</t>
  </si>
  <si>
    <t>35,71</t>
  </si>
  <si>
    <t>93,81</t>
  </si>
  <si>
    <t>57,73</t>
  </si>
  <si>
    <t>41,67</t>
  </si>
  <si>
    <t>59,32</t>
  </si>
  <si>
    <t>75,8</t>
  </si>
  <si>
    <t>75,38</t>
  </si>
  <si>
    <t>56,63</t>
  </si>
  <si>
    <t>42,86</t>
  </si>
  <si>
    <t>57,14</t>
  </si>
  <si>
    <t>45,45</t>
  </si>
  <si>
    <t>31,25</t>
  </si>
  <si>
    <t>10,34</t>
  </si>
  <si>
    <t>109</t>
  </si>
  <si>
    <t>95</t>
  </si>
  <si>
    <t>67</t>
  </si>
  <si>
    <t>59</t>
  </si>
  <si>
    <t>51</t>
  </si>
  <si>
    <t>57</t>
  </si>
  <si>
    <t>Карта анализа результатов ВПР и успеваемости обучающихся  7  классов в  2022/2023 учебном году (за 2022/2023 год)</t>
  </si>
  <si>
    <t>по русскому языку 7 класс</t>
  </si>
  <si>
    <t xml:space="preserve">школа №2 г. </t>
  </si>
  <si>
    <t xml:space="preserve">школа №3 г. </t>
  </si>
  <si>
    <t xml:space="preserve">кола №4 </t>
  </si>
  <si>
    <t xml:space="preserve"> №5 </t>
  </si>
  <si>
    <t xml:space="preserve"> школа №11 </t>
  </si>
  <si>
    <t xml:space="preserve">школа №14 </t>
  </si>
  <si>
    <t xml:space="preserve">школа №15 </t>
  </si>
  <si>
    <t xml:space="preserve">школа №16 г. </t>
  </si>
  <si>
    <t xml:space="preserve">школа №17 </t>
  </si>
  <si>
    <t xml:space="preserve"> школа №18 </t>
  </si>
  <si>
    <t xml:space="preserve">школа №19 </t>
  </si>
  <si>
    <t xml:space="preserve">гимназия №1 </t>
  </si>
  <si>
    <t xml:space="preserve">лицей №12 </t>
  </si>
  <si>
    <t>БГИ №2 им. Ахметзаки Валиди</t>
  </si>
  <si>
    <t xml:space="preserve">школа деревни Ахмерово </t>
  </si>
  <si>
    <t>школа деревни Васильевка</t>
  </si>
  <si>
    <t>школа села Верхотор</t>
  </si>
  <si>
    <t xml:space="preserve">села Верхнеиткулово </t>
  </si>
  <si>
    <t xml:space="preserve">села Ишеево </t>
  </si>
  <si>
    <t xml:space="preserve"> деревни Канакаево </t>
  </si>
  <si>
    <t xml:space="preserve">села Кинзебулатово </t>
  </si>
  <si>
    <t>села Кузяново</t>
  </si>
  <si>
    <t>села Кулгунино</t>
  </si>
  <si>
    <t xml:space="preserve">села Макарово </t>
  </si>
  <si>
    <t xml:space="preserve">села Нижнеарметово </t>
  </si>
  <si>
    <t xml:space="preserve">села Новоаптиково </t>
  </si>
  <si>
    <t xml:space="preserve">села Петровское </t>
  </si>
  <si>
    <t>МКОУ СОШ с. Сайраново</t>
  </si>
  <si>
    <t>МБОУ ООШ с. Салихово</t>
  </si>
  <si>
    <t xml:space="preserve">села Урман-Бишкадак </t>
  </si>
  <si>
    <t>МБОУ ООШ д. Тимашевка</t>
  </si>
  <si>
    <t>1097</t>
  </si>
  <si>
    <t>168</t>
  </si>
  <si>
    <t>77</t>
  </si>
  <si>
    <t>91</t>
  </si>
  <si>
    <t>107</t>
  </si>
  <si>
    <t>53</t>
  </si>
  <si>
    <t>65</t>
  </si>
  <si>
    <t>101</t>
  </si>
  <si>
    <t>98,87</t>
  </si>
  <si>
    <t>56,44</t>
  </si>
  <si>
    <t>55,55</t>
  </si>
  <si>
    <t>41,18</t>
  </si>
  <si>
    <t>38,46</t>
  </si>
  <si>
    <t>47,96</t>
  </si>
  <si>
    <t>49,32</t>
  </si>
  <si>
    <t>93,62</t>
  </si>
  <si>
    <t>42,55</t>
  </si>
  <si>
    <t>97,22</t>
  </si>
  <si>
    <t>59,01</t>
  </si>
  <si>
    <t>65,06</t>
  </si>
  <si>
    <t>82,81</t>
  </si>
  <si>
    <t>80,85</t>
  </si>
  <si>
    <t>98,7</t>
  </si>
  <si>
    <t>63,64</t>
  </si>
  <si>
    <t>83,34</t>
  </si>
  <si>
    <t>58,62</t>
  </si>
  <si>
    <t>763</t>
  </si>
  <si>
    <t>92</t>
  </si>
  <si>
    <t>84</t>
  </si>
  <si>
    <t>34</t>
  </si>
  <si>
    <t>73</t>
  </si>
  <si>
    <t>54</t>
  </si>
  <si>
    <t>72</t>
  </si>
  <si>
    <t>СОШ №2</t>
  </si>
  <si>
    <t>СОШ №3</t>
  </si>
  <si>
    <t>ООШ №4</t>
  </si>
  <si>
    <t>ООШ №5</t>
  </si>
  <si>
    <t>СОШ №11</t>
  </si>
  <si>
    <t>СОШ №14</t>
  </si>
  <si>
    <t>СОШ №15</t>
  </si>
  <si>
    <t>СОШ №16</t>
  </si>
  <si>
    <t>ООШ №17</t>
  </si>
  <si>
    <t>СОШ №18</t>
  </si>
  <si>
    <t>СОШ №19</t>
  </si>
  <si>
    <t>д. Ахмерово</t>
  </si>
  <si>
    <t>д Биксяново</t>
  </si>
  <si>
    <t>д. Васильевка</t>
  </si>
  <si>
    <t>МКОУ СОШ с. Верхотор</t>
  </si>
  <si>
    <t>МБОУ СОШ с. Верхнеиткулово</t>
  </si>
  <si>
    <t xml:space="preserve">  села Ишеево </t>
  </si>
  <si>
    <t xml:space="preserve">  деревни Канакаево </t>
  </si>
  <si>
    <t xml:space="preserve"> села Кинзебулатово </t>
  </si>
  <si>
    <t xml:space="preserve"> села Кузяново </t>
  </si>
  <si>
    <t xml:space="preserve"> села Кулгунино</t>
  </si>
  <si>
    <t xml:space="preserve"> села Макарово </t>
  </si>
  <si>
    <t xml:space="preserve"> села Нижнеарметово </t>
  </si>
  <si>
    <t>села Новоаптиково</t>
  </si>
  <si>
    <t>села Урман-Бишкадак</t>
  </si>
  <si>
    <t xml:space="preserve">д. Тимашевка </t>
  </si>
  <si>
    <t>Карта анализа результатов ВПР и успеваемости обучающихся  8  классов в  2022/2023 учебном году (за 2022/2023 год)</t>
  </si>
  <si>
    <t>по русскому языку 8 класс</t>
  </si>
  <si>
    <t>Успеваемость ВПР, в %</t>
  </si>
  <si>
    <t>98,04</t>
  </si>
  <si>
    <t>63,21</t>
  </si>
  <si>
    <t>78,08</t>
  </si>
  <si>
    <t>91,45</t>
  </si>
  <si>
    <t>91,23</t>
  </si>
  <si>
    <t>54,17</t>
  </si>
  <si>
    <t>46,15</t>
  </si>
  <si>
    <t>58,12</t>
  </si>
  <si>
    <t>56,15</t>
  </si>
  <si>
    <t>43,01</t>
  </si>
  <si>
    <t>72,73</t>
  </si>
  <si>
    <t>83,67</t>
  </si>
  <si>
    <t>70,73</t>
  </si>
  <si>
    <t>60,71</t>
  </si>
  <si>
    <t>717</t>
  </si>
  <si>
    <t>87</t>
  </si>
  <si>
    <t>62</t>
  </si>
  <si>
    <t>45</t>
  </si>
  <si>
    <t>35</t>
  </si>
  <si>
    <t>52</t>
  </si>
  <si>
    <r>
      <t xml:space="preserve">Результаты выполнения ВПР в </t>
    </r>
    <r>
      <rPr>
        <b/>
        <sz val="10"/>
        <rFont val="Times New Roman"/>
        <family val="1"/>
      </rPr>
      <t>текущем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учебном году по предмету  *</t>
    </r>
  </si>
  <si>
    <r>
      <t>Соотнесение результатов ВПР с текущей успеваемостью,</t>
    </r>
    <r>
      <rPr>
        <b/>
        <sz val="10"/>
        <rFont val="Times New Roman"/>
        <family val="1"/>
      </rPr>
      <t xml:space="preserve"> (количество)</t>
    </r>
    <r>
      <rPr>
        <b/>
        <sz val="10"/>
        <color indexed="8"/>
        <rFont val="Times New Roman"/>
        <family val="1"/>
      </rPr>
      <t xml:space="preserve"> </t>
    </r>
  </si>
  <si>
    <r>
      <t xml:space="preserve">Количество привлечённых </t>
    </r>
    <r>
      <rPr>
        <b/>
        <sz val="10"/>
        <color indexed="8"/>
        <rFont val="Times New Roman"/>
        <family val="1"/>
      </rPr>
      <t>наблюдателей за процедурой проведения ВПР (чел.)</t>
    </r>
  </si>
  <si>
    <r>
      <t xml:space="preserve">Результаты выполнения ВПР в </t>
    </r>
    <r>
      <rPr>
        <b/>
        <sz val="11"/>
        <rFont val="Times New Roman"/>
        <family val="1"/>
      </rPr>
      <t>текущем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учебном году по предмету  *</t>
    </r>
  </si>
  <si>
    <r>
      <t>Соотнесение результатов ВПР с текущей успеваемостью,</t>
    </r>
    <r>
      <rPr>
        <b/>
        <sz val="11"/>
        <rFont val="Times New Roman"/>
        <family val="1"/>
      </rPr>
      <t xml:space="preserve"> (количество)</t>
    </r>
    <r>
      <rPr>
        <b/>
        <sz val="11"/>
        <color indexed="8"/>
        <rFont val="Times New Roman"/>
        <family val="1"/>
      </rPr>
      <t xml:space="preserve"> </t>
    </r>
  </si>
  <si>
    <r>
      <t xml:space="preserve">Количество привлечённых </t>
    </r>
    <r>
      <rPr>
        <b/>
        <sz val="11"/>
        <color indexed="8"/>
        <rFont val="Times New Roman"/>
        <family val="1"/>
      </rPr>
      <t>наблюдателей за процедурой проведения ВПР (чел.)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</si>
</sst>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b/>
      <sz val="14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Roboto"/>
      <family val="0"/>
    </font>
    <font>
      <b/>
      <sz val="14"/>
      <color indexed="8"/>
      <name val="Times New Roman"/>
      <family val="1"/>
    </font>
    <font>
      <b/>
      <vertAlign val="subscript"/>
      <sz val="18"/>
      <color indexed="8"/>
      <name val="Times New Roman"/>
      <family val="1"/>
    </font>
    <font>
      <b/>
      <i/>
      <vertAlign val="subscript"/>
      <sz val="18"/>
      <color indexed="8"/>
      <name val="Times New Roman"/>
      <family val="1"/>
    </font>
    <font>
      <b/>
      <i/>
      <vertAlign val="sub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i/>
      <vertAlign val="subscript"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4"/>
      <color theme="1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Roboto"/>
      <family val="0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vertAlign val="subscript"/>
      <sz val="18"/>
      <color theme="1"/>
      <name val="Times New Roman"/>
      <family val="1"/>
    </font>
    <font>
      <b/>
      <i/>
      <vertAlign val="subscript"/>
      <sz val="18"/>
      <color theme="1"/>
      <name val="Times New Roman"/>
      <family val="1"/>
    </font>
    <font>
      <b/>
      <i/>
      <vertAlign val="sub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vertAlign val="subscript"/>
      <sz val="11"/>
      <color theme="1"/>
      <name val="Times New Roman"/>
      <family val="1"/>
    </font>
    <font>
      <b/>
      <i/>
      <vertAlign val="subscript"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67" fillId="0" borderId="10" xfId="0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3" fontId="57" fillId="2" borderId="1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" fontId="68" fillId="0" borderId="10" xfId="0" applyNumberFormat="1" applyFont="1" applyBorder="1" applyAlignment="1">
      <alignment horizontal="center" vertical="center" textRotation="90"/>
    </xf>
    <xf numFmtId="0" fontId="69" fillId="0" borderId="0" xfId="0" applyFont="1" applyAlignment="1">
      <alignment horizontal="center" vertical="center"/>
    </xf>
    <xf numFmtId="3" fontId="67" fillId="2" borderId="10" xfId="0" applyNumberFormat="1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3" fontId="68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72" fontId="0" fillId="2" borderId="10" xfId="0" applyNumberFormat="1" applyFill="1" applyBorder="1" applyAlignment="1">
      <alignment wrapText="1"/>
    </xf>
    <xf numFmtId="3" fontId="6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49" fontId="67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2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7" fillId="0" borderId="11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49" fontId="57" fillId="2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72" fillId="33" borderId="12" xfId="0" applyFont="1" applyFill="1" applyBorder="1" applyAlignment="1">
      <alignment horizontal="left" vertical="center" wrapText="1"/>
    </xf>
    <xf numFmtId="0" fontId="72" fillId="33" borderId="0" xfId="0" applyFont="1" applyFill="1" applyBorder="1" applyAlignment="1">
      <alignment horizontal="left" vertical="center" wrapText="1"/>
    </xf>
    <xf numFmtId="0" fontId="73" fillId="0" borderId="0" xfId="0" applyFont="1" applyAlignment="1">
      <alignment/>
    </xf>
    <xf numFmtId="3" fontId="6" fillId="3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3" fontId="72" fillId="0" borderId="10" xfId="0" applyNumberFormat="1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5" fillId="36" borderId="13" xfId="0" applyFont="1" applyFill="1" applyBorder="1" applyAlignment="1">
      <alignment horizontal="center" vertical="center" wrapText="1"/>
    </xf>
    <xf numFmtId="49" fontId="67" fillId="0" borderId="10" xfId="53" applyNumberFormat="1" applyFont="1" applyBorder="1" applyAlignment="1">
      <alignment horizontal="center" vertical="center" wrapText="1"/>
      <protection/>
    </xf>
    <xf numFmtId="49" fontId="68" fillId="0" borderId="0" xfId="53" applyNumberFormat="1" applyFont="1" applyBorder="1" applyAlignment="1">
      <alignment horizontal="center" vertical="center" wrapText="1"/>
      <protection/>
    </xf>
    <xf numFmtId="49" fontId="68" fillId="0" borderId="10" xfId="53" applyNumberFormat="1" applyFont="1" applyBorder="1" applyAlignment="1">
      <alignment horizontal="center" vertical="center" wrapText="1"/>
      <protection/>
    </xf>
    <xf numFmtId="49" fontId="67" fillId="0" borderId="10" xfId="53" applyNumberFormat="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3" fontId="76" fillId="37" borderId="10" xfId="0" applyNumberFormat="1" applyFont="1" applyFill="1" applyBorder="1" applyAlignment="1">
      <alignment horizontal="center" vertical="center" wrapText="1"/>
    </xf>
    <xf numFmtId="3" fontId="76" fillId="37" borderId="10" xfId="0" applyNumberFormat="1" applyFont="1" applyFill="1" applyBorder="1" applyAlignment="1">
      <alignment horizontal="center" vertical="center" textRotation="90"/>
    </xf>
    <xf numFmtId="3" fontId="77" fillId="37" borderId="12" xfId="0" applyNumberFormat="1" applyFont="1" applyFill="1" applyBorder="1" applyAlignment="1">
      <alignment horizontal="center" vertical="center" wrapText="1"/>
    </xf>
    <xf numFmtId="0" fontId="67" fillId="38" borderId="10" xfId="0" applyFont="1" applyFill="1" applyBorder="1" applyAlignment="1">
      <alignment horizontal="center" vertical="center"/>
    </xf>
    <xf numFmtId="0" fontId="72" fillId="0" borderId="12" xfId="0" applyFont="1" applyBorder="1" applyAlignment="1">
      <alignment/>
    </xf>
    <xf numFmtId="49" fontId="72" fillId="2" borderId="10" xfId="0" applyNumberFormat="1" applyFont="1" applyFill="1" applyBorder="1" applyAlignment="1">
      <alignment wrapText="1"/>
    </xf>
    <xf numFmtId="49" fontId="78" fillId="0" borderId="10" xfId="0" applyNumberFormat="1" applyFont="1" applyBorder="1" applyAlignment="1">
      <alignment horizontal="center" vertical="center"/>
    </xf>
    <xf numFmtId="49" fontId="74" fillId="2" borderId="1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right" vertical="center" wrapText="1"/>
    </xf>
    <xf numFmtId="0" fontId="72" fillId="0" borderId="10" xfId="0" applyFont="1" applyBorder="1" applyAlignment="1">
      <alignment horizontal="right" vertical="center" wrapText="1"/>
    </xf>
    <xf numFmtId="0" fontId="72" fillId="0" borderId="12" xfId="0" applyFont="1" applyBorder="1" applyAlignment="1">
      <alignment horizontal="right"/>
    </xf>
    <xf numFmtId="3" fontId="72" fillId="0" borderId="10" xfId="0" applyNumberFormat="1" applyFont="1" applyBorder="1" applyAlignment="1">
      <alignment horizontal="right" vertical="center" wrapText="1"/>
    </xf>
    <xf numFmtId="3" fontId="77" fillId="37" borderId="10" xfId="0" applyNumberFormat="1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3" fontId="68" fillId="0" borderId="10" xfId="0" applyNumberFormat="1" applyFont="1" applyBorder="1" applyAlignment="1">
      <alignment horizontal="center" vertical="center" wrapText="1"/>
    </xf>
    <xf numFmtId="3" fontId="68" fillId="2" borderId="10" xfId="0" applyNumberFormat="1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8" fillId="0" borderId="0" xfId="0" applyFont="1" applyAlignment="1">
      <alignment horizontal="left"/>
    </xf>
    <xf numFmtId="0" fontId="70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3" fontId="68" fillId="0" borderId="14" xfId="0" applyNumberFormat="1" applyFont="1" applyFill="1" applyBorder="1" applyAlignment="1">
      <alignment horizontal="center" vertical="center" wrapText="1"/>
    </xf>
    <xf numFmtId="3" fontId="68" fillId="0" borderId="15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/>
    </xf>
    <xf numFmtId="49" fontId="70" fillId="0" borderId="10" xfId="0" applyNumberFormat="1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6" xfId="0" applyFont="1" applyBorder="1" applyAlignment="1">
      <alignment horizontal="center" vertical="center"/>
    </xf>
    <xf numFmtId="0" fontId="81" fillId="0" borderId="17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7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2" fillId="0" borderId="14" xfId="0" applyNumberFormat="1" applyFont="1" applyFill="1" applyBorder="1" applyAlignment="1">
      <alignment horizontal="center" vertical="center" wrapText="1"/>
    </xf>
    <xf numFmtId="3" fontId="82" fillId="0" borderId="10" xfId="0" applyNumberFormat="1" applyFont="1" applyFill="1" applyBorder="1" applyAlignment="1">
      <alignment horizontal="center" vertical="center" wrapText="1"/>
    </xf>
    <xf numFmtId="3" fontId="82" fillId="2" borderId="10" xfId="0" applyNumberFormat="1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textRotation="90"/>
    </xf>
    <xf numFmtId="3" fontId="82" fillId="0" borderId="15" xfId="0" applyNumberFormat="1" applyFont="1" applyFill="1" applyBorder="1" applyAlignment="1">
      <alignment horizontal="center" vertical="center" wrapText="1"/>
    </xf>
    <xf numFmtId="49" fontId="84" fillId="0" borderId="10" xfId="0" applyNumberFormat="1" applyFont="1" applyBorder="1" applyAlignment="1">
      <alignment horizontal="center" vertical="center"/>
    </xf>
    <xf numFmtId="0" fontId="84" fillId="0" borderId="12" xfId="0" applyFont="1" applyBorder="1" applyAlignment="1">
      <alignment/>
    </xf>
    <xf numFmtId="49" fontId="84" fillId="0" borderId="10" xfId="0" applyNumberFormat="1" applyFont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 wrapText="1"/>
    </xf>
    <xf numFmtId="49" fontId="84" fillId="2" borderId="10" xfId="0" applyNumberFormat="1" applyFont="1" applyFill="1" applyBorder="1" applyAlignment="1">
      <alignment horizontal="center" vertical="center" wrapText="1"/>
    </xf>
    <xf numFmtId="49" fontId="85" fillId="37" borderId="10" xfId="0" applyNumberFormat="1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right" vertical="center" wrapText="1"/>
    </xf>
    <xf numFmtId="0" fontId="84" fillId="0" borderId="10" xfId="0" applyFont="1" applyBorder="1" applyAlignment="1">
      <alignment horizontal="right" vertical="center" wrapText="1"/>
    </xf>
    <xf numFmtId="3" fontId="84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3" fontId="82" fillId="0" borderId="10" xfId="0" applyNumberFormat="1" applyFont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center" vertical="center"/>
    </xf>
    <xf numFmtId="0" fontId="44" fillId="0" borderId="21" xfId="0" applyFont="1" applyBorder="1" applyAlignment="1">
      <alignment horizontal="right" vertical="center" wrapText="1"/>
    </xf>
    <xf numFmtId="3" fontId="44" fillId="0" borderId="12" xfId="0" applyNumberFormat="1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3" fontId="44" fillId="0" borderId="12" xfId="0" applyNumberFormat="1" applyFont="1" applyBorder="1" applyAlignment="1">
      <alignment horizontal="center" vertical="center"/>
    </xf>
    <xf numFmtId="3" fontId="44" fillId="34" borderId="12" xfId="0" applyNumberFormat="1" applyFont="1" applyFill="1" applyBorder="1" applyAlignment="1">
      <alignment horizontal="center" vertical="center" wrapText="1"/>
    </xf>
    <xf numFmtId="3" fontId="84" fillId="2" borderId="10" xfId="0" applyNumberFormat="1" applyFont="1" applyFill="1" applyBorder="1" applyAlignment="1">
      <alignment horizontal="center" vertical="center" wrapText="1"/>
    </xf>
    <xf numFmtId="3" fontId="84" fillId="0" borderId="10" xfId="0" applyNumberFormat="1" applyFont="1" applyBorder="1" applyAlignment="1">
      <alignment horizontal="right" vertical="center" wrapText="1"/>
    </xf>
    <xf numFmtId="3" fontId="84" fillId="0" borderId="10" xfId="0" applyNumberFormat="1" applyFont="1" applyBorder="1" applyAlignment="1">
      <alignment horizontal="center" vertical="top" wrapText="1"/>
    </xf>
    <xf numFmtId="0" fontId="86" fillId="0" borderId="10" xfId="0" applyFont="1" applyBorder="1" applyAlignment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16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7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wrapText="1"/>
    </xf>
    <xf numFmtId="3" fontId="74" fillId="0" borderId="14" xfId="0" applyNumberFormat="1" applyFont="1" applyFill="1" applyBorder="1" applyAlignment="1">
      <alignment horizontal="center" vertical="center" wrapText="1"/>
    </xf>
    <xf numFmtId="3" fontId="74" fillId="0" borderId="10" xfId="0" applyNumberFormat="1" applyFont="1" applyFill="1" applyBorder="1" applyAlignment="1">
      <alignment horizontal="center" vertical="center" wrapText="1"/>
    </xf>
    <xf numFmtId="3" fontId="74" fillId="2" borderId="1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3" fontId="74" fillId="0" borderId="10" xfId="0" applyNumberFormat="1" applyFont="1" applyBorder="1" applyAlignment="1">
      <alignment horizontal="center" vertical="center" textRotation="90"/>
    </xf>
    <xf numFmtId="3" fontId="74" fillId="0" borderId="15" xfId="0" applyNumberFormat="1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center" vertical="center"/>
    </xf>
    <xf numFmtId="49" fontId="72" fillId="0" borderId="10" xfId="0" applyNumberFormat="1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49" fontId="72" fillId="2" borderId="10" xfId="0" applyNumberFormat="1" applyFont="1" applyFill="1" applyBorder="1" applyAlignment="1">
      <alignment horizontal="center" vertical="center" wrapText="1"/>
    </xf>
    <xf numFmtId="49" fontId="77" fillId="37" borderId="10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3" fontId="8" fillId="34" borderId="12" xfId="0" applyNumberFormat="1" applyFont="1" applyFill="1" applyBorder="1" applyAlignment="1">
      <alignment horizontal="center" vertical="center" wrapText="1"/>
    </xf>
    <xf numFmtId="3" fontId="72" fillId="2" borderId="10" xfId="0" applyNumberFormat="1" applyFont="1" applyFill="1" applyBorder="1" applyAlignment="1">
      <alignment horizontal="center" vertical="center" wrapText="1"/>
    </xf>
    <xf numFmtId="0" fontId="88" fillId="36" borderId="13" xfId="0" applyFont="1" applyFill="1" applyBorder="1" applyAlignment="1">
      <alignment horizontal="center" vertical="center" wrapText="1"/>
    </xf>
    <xf numFmtId="49" fontId="72" fillId="0" borderId="10" xfId="0" applyNumberFormat="1" applyFont="1" applyBorder="1" applyAlignment="1">
      <alignment horizontal="right" vertical="center" wrapText="1"/>
    </xf>
    <xf numFmtId="16" fontId="72" fillId="0" borderId="10" xfId="0" applyNumberFormat="1" applyFont="1" applyBorder="1" applyAlignment="1">
      <alignment horizontal="center" vertical="center" wrapText="1"/>
    </xf>
    <xf numFmtId="2" fontId="7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center" vertical="center"/>
    </xf>
    <xf numFmtId="3" fontId="72" fillId="0" borderId="10" xfId="0" applyNumberFormat="1" applyFont="1" applyBorder="1" applyAlignment="1">
      <alignment horizontal="center" vertical="top" wrapText="1"/>
    </xf>
    <xf numFmtId="0" fontId="72" fillId="0" borderId="19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right" vertical="center"/>
    </xf>
    <xf numFmtId="49" fontId="72" fillId="0" borderId="11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35" borderId="10" xfId="0" applyNumberFormat="1" applyFont="1" applyFill="1" applyBorder="1" applyAlignment="1">
      <alignment horizontal="center" vertical="center" wrapText="1"/>
    </xf>
    <xf numFmtId="3" fontId="85" fillId="37" borderId="10" xfId="0" applyNumberFormat="1" applyFont="1" applyFill="1" applyBorder="1" applyAlignment="1">
      <alignment horizontal="center" vertical="center" textRotation="90"/>
    </xf>
    <xf numFmtId="0" fontId="83" fillId="0" borderId="12" xfId="0" applyFont="1" applyBorder="1" applyAlignment="1">
      <alignment/>
    </xf>
    <xf numFmtId="49" fontId="83" fillId="2" borderId="10" xfId="0" applyNumberFormat="1" applyFont="1" applyFill="1" applyBorder="1" applyAlignment="1">
      <alignment wrapText="1"/>
    </xf>
    <xf numFmtId="49" fontId="82" fillId="38" borderId="10" xfId="0" applyNumberFormat="1" applyFont="1" applyFill="1" applyBorder="1" applyAlignment="1">
      <alignment horizontal="center" vertical="center" wrapText="1"/>
    </xf>
    <xf numFmtId="49" fontId="82" fillId="0" borderId="10" xfId="0" applyNumberFormat="1" applyFont="1" applyBorder="1" applyAlignment="1">
      <alignment horizontal="center" vertical="center"/>
    </xf>
    <xf numFmtId="0" fontId="89" fillId="37" borderId="12" xfId="0" applyFont="1" applyFill="1" applyBorder="1" applyAlignment="1">
      <alignment/>
    </xf>
    <xf numFmtId="0" fontId="90" fillId="37" borderId="12" xfId="0" applyFont="1" applyFill="1" applyBorder="1" applyAlignment="1">
      <alignment/>
    </xf>
    <xf numFmtId="0" fontId="83" fillId="0" borderId="12" xfId="0" applyFont="1" applyBorder="1" applyAlignment="1">
      <alignment horizontal="right"/>
    </xf>
    <xf numFmtId="49" fontId="84" fillId="38" borderId="10" xfId="0" applyNumberFormat="1" applyFont="1" applyFill="1" applyBorder="1" applyAlignment="1">
      <alignment horizontal="center" vertical="center"/>
    </xf>
    <xf numFmtId="3" fontId="82" fillId="0" borderId="10" xfId="0" applyNumberFormat="1" applyFont="1" applyBorder="1" applyAlignment="1">
      <alignment horizontal="right" vertical="center" wrapText="1"/>
    </xf>
    <xf numFmtId="3" fontId="84" fillId="0" borderId="10" xfId="0" applyNumberFormat="1" applyFont="1" applyBorder="1" applyAlignment="1">
      <alignment horizontal="right" vertical="center"/>
    </xf>
    <xf numFmtId="49" fontId="89" fillId="37" borderId="10" xfId="0" applyNumberFormat="1" applyFont="1" applyFill="1" applyBorder="1" applyAlignment="1">
      <alignment horizontal="center" vertical="center"/>
    </xf>
    <xf numFmtId="17" fontId="8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="80" zoomScaleNormal="80" zoomScalePageLayoutView="0" workbookViewId="0" topLeftCell="A1">
      <selection activeCell="U6" sqref="U6"/>
    </sheetView>
  </sheetViews>
  <sheetFormatPr defaultColWidth="9.140625" defaultRowHeight="15"/>
  <cols>
    <col min="2" max="2" width="25.57421875" style="0" customWidth="1"/>
    <col min="3" max="3" width="7.7109375" style="0" customWidth="1"/>
    <col min="4" max="4" width="6.28125" style="0" customWidth="1"/>
    <col min="5" max="5" width="9.8515625" style="0" customWidth="1"/>
    <col min="6" max="6" width="5.140625" style="0" customWidth="1"/>
    <col min="7" max="7" width="4.00390625" style="0" customWidth="1"/>
    <col min="8" max="8" width="8.28125" style="0" customWidth="1"/>
    <col min="9" max="10" width="7.7109375" style="0" customWidth="1"/>
    <col min="11" max="11" width="6.140625" style="0" customWidth="1"/>
    <col min="12" max="12" width="8.00390625" style="0" customWidth="1"/>
    <col min="13" max="13" width="9.57421875" style="0" customWidth="1"/>
    <col min="14" max="14" width="7.140625" style="0" customWidth="1"/>
    <col min="15" max="15" width="7.28125" style="0" customWidth="1"/>
    <col min="16" max="16" width="7.57421875" style="0" customWidth="1"/>
    <col min="17" max="17" width="7.8515625" style="0" customWidth="1"/>
    <col min="18" max="18" width="7.140625" style="0" customWidth="1"/>
    <col min="19" max="19" width="7.7109375" style="0" customWidth="1"/>
  </cols>
  <sheetData>
    <row r="1" spans="1:25" ht="15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7"/>
      <c r="V1" s="7"/>
      <c r="W1" s="7"/>
      <c r="X1" s="7"/>
      <c r="Y1" s="7"/>
    </row>
    <row r="2" spans="1:25" ht="27">
      <c r="A2" s="85" t="s">
        <v>162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1"/>
      <c r="V2" s="11"/>
      <c r="W2" s="11"/>
      <c r="X2" s="11"/>
      <c r="Y2" s="11"/>
    </row>
    <row r="3" spans="1:25" ht="26.25">
      <c r="A3" s="86" t="s">
        <v>29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11"/>
      <c r="V3" s="11"/>
      <c r="W3" s="11"/>
      <c r="X3" s="11"/>
      <c r="Y3" s="11"/>
    </row>
    <row r="4" spans="1:25" ht="26.25">
      <c r="A4" s="87" t="s">
        <v>109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9"/>
      <c r="U4" s="11"/>
      <c r="V4" s="11"/>
      <c r="W4" s="11"/>
      <c r="X4" s="11"/>
      <c r="Y4" s="11"/>
    </row>
    <row r="5" spans="1:25" ht="134.25" customHeight="1">
      <c r="A5" s="84" t="s">
        <v>0</v>
      </c>
      <c r="B5" s="79" t="s">
        <v>25</v>
      </c>
      <c r="C5" s="90" t="s">
        <v>15</v>
      </c>
      <c r="D5" s="79" t="s">
        <v>6</v>
      </c>
      <c r="E5" s="79" t="s">
        <v>7</v>
      </c>
      <c r="F5" s="82" t="s">
        <v>18</v>
      </c>
      <c r="G5" s="79" t="s">
        <v>19</v>
      </c>
      <c r="H5" s="98" t="s">
        <v>24</v>
      </c>
      <c r="I5" s="99"/>
      <c r="J5" s="99"/>
      <c r="K5" s="100"/>
      <c r="L5" s="82" t="s">
        <v>16</v>
      </c>
      <c r="M5" s="82" t="s">
        <v>17</v>
      </c>
      <c r="N5" s="80" t="s">
        <v>23</v>
      </c>
      <c r="O5" s="80"/>
      <c r="P5" s="80"/>
      <c r="Q5" s="101" t="s">
        <v>13</v>
      </c>
      <c r="R5" s="101" t="s">
        <v>14</v>
      </c>
      <c r="S5" s="92" t="s">
        <v>8</v>
      </c>
      <c r="T5" s="81" t="s">
        <v>21</v>
      </c>
      <c r="U5" s="16" t="s">
        <v>28</v>
      </c>
      <c r="V5" s="16" t="s">
        <v>26</v>
      </c>
      <c r="W5" s="79" t="s">
        <v>27</v>
      </c>
      <c r="X5" s="79"/>
      <c r="Y5" s="79"/>
    </row>
    <row r="6" spans="1:25" ht="81">
      <c r="A6" s="84"/>
      <c r="B6" s="79"/>
      <c r="C6" s="91"/>
      <c r="D6" s="79"/>
      <c r="E6" s="79"/>
      <c r="F6" s="93"/>
      <c r="G6" s="79"/>
      <c r="H6" s="16" t="s">
        <v>9</v>
      </c>
      <c r="I6" s="16" t="s">
        <v>10</v>
      </c>
      <c r="J6" s="16" t="s">
        <v>11</v>
      </c>
      <c r="K6" s="16" t="s">
        <v>12</v>
      </c>
      <c r="L6" s="83"/>
      <c r="M6" s="83"/>
      <c r="N6" s="10" t="s">
        <v>3</v>
      </c>
      <c r="O6" s="66" t="s">
        <v>4</v>
      </c>
      <c r="P6" s="10" t="s">
        <v>5</v>
      </c>
      <c r="Q6" s="102"/>
      <c r="R6" s="102"/>
      <c r="S6" s="92"/>
      <c r="T6" s="81"/>
      <c r="U6" s="18"/>
      <c r="V6" s="18"/>
      <c r="W6" s="18">
        <v>3</v>
      </c>
      <c r="X6" s="18">
        <v>4</v>
      </c>
      <c r="Y6" s="18">
        <v>5</v>
      </c>
    </row>
    <row r="7" spans="1:25" ht="29.25" customHeight="1">
      <c r="A7" s="3">
        <v>5</v>
      </c>
      <c r="B7" s="24" t="s">
        <v>32</v>
      </c>
      <c r="C7" s="13">
        <v>1076</v>
      </c>
      <c r="D7" s="24">
        <v>908</v>
      </c>
      <c r="E7" s="24">
        <v>84.39</v>
      </c>
      <c r="F7" s="1"/>
      <c r="G7" s="1"/>
      <c r="H7" s="24">
        <v>2.97</v>
      </c>
      <c r="I7" s="24">
        <v>37.33</v>
      </c>
      <c r="J7" s="24">
        <v>48.13</v>
      </c>
      <c r="K7" s="24">
        <v>11.56</v>
      </c>
      <c r="L7" s="1">
        <v>97.03</v>
      </c>
      <c r="M7" s="1">
        <v>59.69</v>
      </c>
      <c r="N7" s="24">
        <v>717</v>
      </c>
      <c r="O7" s="24">
        <v>147</v>
      </c>
      <c r="P7" s="24">
        <v>44</v>
      </c>
      <c r="Q7" s="5">
        <v>57</v>
      </c>
      <c r="R7" s="5">
        <v>57</v>
      </c>
      <c r="S7" s="22"/>
      <c r="T7" s="12"/>
      <c r="U7" s="15"/>
      <c r="V7" s="15"/>
      <c r="W7" s="15"/>
      <c r="X7" s="15"/>
      <c r="Y7" s="15"/>
    </row>
    <row r="8" spans="1:25" ht="27.75" customHeight="1">
      <c r="A8" s="3">
        <v>1</v>
      </c>
      <c r="B8" s="24" t="s">
        <v>31</v>
      </c>
      <c r="C8" s="1">
        <v>167</v>
      </c>
      <c r="D8" s="24">
        <v>132</v>
      </c>
      <c r="E8" s="27" t="s">
        <v>139</v>
      </c>
      <c r="F8" s="1"/>
      <c r="G8" s="1"/>
      <c r="H8" s="24">
        <v>0</v>
      </c>
      <c r="I8" s="24">
        <v>43.18</v>
      </c>
      <c r="J8" s="24">
        <v>46.97</v>
      </c>
      <c r="K8" s="24">
        <v>9.85</v>
      </c>
      <c r="L8" s="1">
        <f aca="true" t="shared" si="0" ref="L8:L39">(D8-H8)/D8*100</f>
        <v>100</v>
      </c>
      <c r="M8" s="1">
        <v>56.82</v>
      </c>
      <c r="N8" s="17">
        <v>102</v>
      </c>
      <c r="O8" s="65">
        <v>27</v>
      </c>
      <c r="P8" s="17">
        <v>3</v>
      </c>
      <c r="Q8" s="5">
        <v>6</v>
      </c>
      <c r="R8" s="5">
        <v>6</v>
      </c>
      <c r="S8" s="5"/>
      <c r="T8" s="12"/>
      <c r="U8" s="15" t="s">
        <v>66</v>
      </c>
      <c r="V8" s="37">
        <v>0.6446</v>
      </c>
      <c r="W8" s="15"/>
      <c r="X8" s="15"/>
      <c r="Y8" s="15">
        <v>6</v>
      </c>
    </row>
    <row r="9" spans="1:25" ht="24" customHeight="1">
      <c r="A9" s="3">
        <v>2</v>
      </c>
      <c r="B9" s="24" t="s">
        <v>110</v>
      </c>
      <c r="C9" s="1">
        <v>98</v>
      </c>
      <c r="D9" s="24">
        <v>87</v>
      </c>
      <c r="E9" s="27" t="s">
        <v>140</v>
      </c>
      <c r="F9" s="1"/>
      <c r="G9" s="1"/>
      <c r="H9" s="24">
        <v>10.34</v>
      </c>
      <c r="I9" s="24">
        <v>32.18</v>
      </c>
      <c r="J9" s="24">
        <v>45.98</v>
      </c>
      <c r="K9" s="24">
        <v>11.49</v>
      </c>
      <c r="L9" s="1">
        <v>89.66</v>
      </c>
      <c r="M9" s="1">
        <v>57.47</v>
      </c>
      <c r="N9" s="17">
        <v>67</v>
      </c>
      <c r="O9" s="65">
        <v>14</v>
      </c>
      <c r="P9" s="17">
        <v>6</v>
      </c>
      <c r="Q9" s="5">
        <v>4</v>
      </c>
      <c r="R9" s="5">
        <v>4</v>
      </c>
      <c r="S9" s="5"/>
      <c r="T9" s="12"/>
      <c r="U9" s="15"/>
      <c r="V9" s="15"/>
      <c r="W9" s="15"/>
      <c r="X9" s="15"/>
      <c r="Y9" s="15"/>
    </row>
    <row r="10" spans="1:25" ht="19.5" customHeight="1">
      <c r="A10" s="3">
        <v>3</v>
      </c>
      <c r="B10" s="24" t="s">
        <v>111</v>
      </c>
      <c r="C10" s="1">
        <v>11</v>
      </c>
      <c r="D10" s="24">
        <v>8</v>
      </c>
      <c r="E10" s="27" t="s">
        <v>141</v>
      </c>
      <c r="F10" s="1"/>
      <c r="G10" s="1"/>
      <c r="H10" s="24">
        <v>0</v>
      </c>
      <c r="I10" s="24">
        <v>37.5</v>
      </c>
      <c r="J10" s="24">
        <v>62.5</v>
      </c>
      <c r="K10" s="24">
        <v>0</v>
      </c>
      <c r="L10" s="1">
        <f t="shared" si="0"/>
        <v>100</v>
      </c>
      <c r="M10" s="1">
        <v>62.5</v>
      </c>
      <c r="N10" s="17">
        <v>8</v>
      </c>
      <c r="O10" s="17">
        <v>0</v>
      </c>
      <c r="P10" s="17">
        <v>0</v>
      </c>
      <c r="Q10" s="5">
        <v>1</v>
      </c>
      <c r="R10" s="5">
        <v>1</v>
      </c>
      <c r="S10" s="5"/>
      <c r="T10" s="12"/>
      <c r="U10" s="15"/>
      <c r="V10" s="15"/>
      <c r="W10" s="15"/>
      <c r="X10" s="15"/>
      <c r="Y10" s="15"/>
    </row>
    <row r="11" spans="1:25" ht="15.75">
      <c r="A11" s="3">
        <v>4</v>
      </c>
      <c r="B11" s="24" t="s">
        <v>112</v>
      </c>
      <c r="C11" s="1">
        <v>11</v>
      </c>
      <c r="D11" s="24">
        <v>9</v>
      </c>
      <c r="E11" s="27" t="s">
        <v>142</v>
      </c>
      <c r="F11" s="1"/>
      <c r="G11" s="1"/>
      <c r="H11" s="24">
        <v>0</v>
      </c>
      <c r="I11" s="24">
        <v>33.33</v>
      </c>
      <c r="J11" s="24">
        <v>55.56</v>
      </c>
      <c r="K11" s="24">
        <v>11.11</v>
      </c>
      <c r="L11" s="1">
        <f t="shared" si="0"/>
        <v>100</v>
      </c>
      <c r="M11" s="1">
        <v>66.67</v>
      </c>
      <c r="N11" s="17">
        <v>9</v>
      </c>
      <c r="O11" s="17">
        <v>0</v>
      </c>
      <c r="P11" s="17">
        <v>0</v>
      </c>
      <c r="Q11" s="5">
        <v>1</v>
      </c>
      <c r="R11" s="5">
        <v>1</v>
      </c>
      <c r="S11" s="5"/>
      <c r="T11" s="12"/>
      <c r="U11" s="15"/>
      <c r="V11" s="15"/>
      <c r="W11" s="15"/>
      <c r="X11" s="15"/>
      <c r="Y11" s="15"/>
    </row>
    <row r="12" spans="1:25" ht="15.75">
      <c r="A12" s="3">
        <v>5</v>
      </c>
      <c r="B12" s="24" t="s">
        <v>113</v>
      </c>
      <c r="C12" s="1">
        <v>116</v>
      </c>
      <c r="D12" s="24">
        <v>109</v>
      </c>
      <c r="E12" s="27" t="s">
        <v>143</v>
      </c>
      <c r="F12" s="1"/>
      <c r="G12" s="1"/>
      <c r="H12" s="24">
        <v>8.26</v>
      </c>
      <c r="I12" s="24">
        <v>56.88</v>
      </c>
      <c r="J12" s="24">
        <v>30.28</v>
      </c>
      <c r="K12" s="24">
        <v>4.59</v>
      </c>
      <c r="L12" s="1">
        <v>91.74</v>
      </c>
      <c r="M12" s="1">
        <v>34.87</v>
      </c>
      <c r="N12" s="17">
        <v>43</v>
      </c>
      <c r="O12" s="65">
        <v>62</v>
      </c>
      <c r="P12" s="17">
        <v>4</v>
      </c>
      <c r="Q12" s="5">
        <v>5</v>
      </c>
      <c r="R12" s="5">
        <v>5</v>
      </c>
      <c r="S12" s="5"/>
      <c r="T12" s="12"/>
      <c r="U12" s="15"/>
      <c r="V12" s="15"/>
      <c r="W12" s="15"/>
      <c r="X12" s="15"/>
      <c r="Y12" s="15"/>
    </row>
    <row r="13" spans="1:25" ht="15.75">
      <c r="A13" s="3">
        <v>6</v>
      </c>
      <c r="B13" s="24" t="s">
        <v>94</v>
      </c>
      <c r="C13" s="55">
        <v>15</v>
      </c>
      <c r="D13" s="24">
        <v>15</v>
      </c>
      <c r="E13" s="54">
        <f>D13*100/C13</f>
        <v>100</v>
      </c>
      <c r="F13" s="55"/>
      <c r="G13" s="55"/>
      <c r="H13" s="24">
        <v>0</v>
      </c>
      <c r="I13" s="24">
        <v>40</v>
      </c>
      <c r="J13" s="24">
        <v>40</v>
      </c>
      <c r="K13" s="24">
        <v>20</v>
      </c>
      <c r="L13" s="55">
        <f t="shared" si="0"/>
        <v>100</v>
      </c>
      <c r="M13" s="55">
        <v>60</v>
      </c>
      <c r="N13" s="56">
        <v>11</v>
      </c>
      <c r="O13" s="56">
        <v>2</v>
      </c>
      <c r="P13" s="56">
        <v>2</v>
      </c>
      <c r="Q13" s="57">
        <v>1</v>
      </c>
      <c r="R13" s="57">
        <v>1</v>
      </c>
      <c r="S13" s="5"/>
      <c r="T13" s="12"/>
      <c r="U13" s="15"/>
      <c r="V13" s="15"/>
      <c r="W13" s="15"/>
      <c r="X13" s="15"/>
      <c r="Y13" s="15"/>
    </row>
    <row r="14" spans="1:25" ht="15.75">
      <c r="A14" s="3">
        <v>7</v>
      </c>
      <c r="B14" s="24" t="s">
        <v>82</v>
      </c>
      <c r="C14" s="1">
        <v>23</v>
      </c>
      <c r="D14" s="24">
        <v>19</v>
      </c>
      <c r="E14" s="27" t="s">
        <v>144</v>
      </c>
      <c r="F14" s="1"/>
      <c r="G14" s="1"/>
      <c r="H14" s="24">
        <v>0</v>
      </c>
      <c r="I14" s="24">
        <v>63.16</v>
      </c>
      <c r="J14" s="24">
        <v>36.84</v>
      </c>
      <c r="K14" s="24">
        <v>0</v>
      </c>
      <c r="L14" s="1">
        <f t="shared" si="0"/>
        <v>100</v>
      </c>
      <c r="M14" s="1">
        <v>36.84</v>
      </c>
      <c r="N14" s="17">
        <v>18</v>
      </c>
      <c r="O14" s="17">
        <v>0</v>
      </c>
      <c r="P14" s="17">
        <v>1</v>
      </c>
      <c r="Q14" s="5">
        <v>1</v>
      </c>
      <c r="R14" s="5">
        <v>1</v>
      </c>
      <c r="S14" s="5"/>
      <c r="T14" s="12"/>
      <c r="U14" s="15"/>
      <c r="V14" s="15"/>
      <c r="W14" s="15"/>
      <c r="X14" s="15"/>
      <c r="Y14" s="15"/>
    </row>
    <row r="15" spans="1:25" ht="18" customHeight="1">
      <c r="A15" s="3">
        <v>8</v>
      </c>
      <c r="B15" s="24" t="s">
        <v>114</v>
      </c>
      <c r="C15" s="64">
        <v>60</v>
      </c>
      <c r="D15" s="24">
        <v>58</v>
      </c>
      <c r="E15" s="50">
        <v>96.66</v>
      </c>
      <c r="F15" s="49"/>
      <c r="G15" s="49"/>
      <c r="H15" s="24">
        <v>10.34</v>
      </c>
      <c r="I15" s="24">
        <v>51.72</v>
      </c>
      <c r="J15" s="24">
        <v>32.76</v>
      </c>
      <c r="K15" s="24">
        <v>5.17</v>
      </c>
      <c r="L15" s="49">
        <v>89.66</v>
      </c>
      <c r="M15" s="49">
        <v>37.93</v>
      </c>
      <c r="N15" s="51">
        <v>42</v>
      </c>
      <c r="O15" s="67">
        <v>15</v>
      </c>
      <c r="P15" s="51">
        <v>1</v>
      </c>
      <c r="Q15" s="52">
        <v>2</v>
      </c>
      <c r="R15" s="52">
        <v>2</v>
      </c>
      <c r="S15" s="50" t="s">
        <v>78</v>
      </c>
      <c r="T15" s="41"/>
      <c r="U15" s="42">
        <v>10</v>
      </c>
      <c r="V15" s="15"/>
      <c r="W15" s="15"/>
      <c r="X15" s="15"/>
      <c r="Y15" s="15"/>
    </row>
    <row r="16" spans="1:25" ht="15.75">
      <c r="A16" s="3">
        <v>9</v>
      </c>
      <c r="B16" s="24" t="s">
        <v>115</v>
      </c>
      <c r="C16" s="1">
        <v>18</v>
      </c>
      <c r="D16" s="24">
        <v>10</v>
      </c>
      <c r="E16" s="27" t="s">
        <v>145</v>
      </c>
      <c r="F16" s="1"/>
      <c r="G16" s="1"/>
      <c r="H16" s="24">
        <v>0</v>
      </c>
      <c r="I16" s="24">
        <v>20</v>
      </c>
      <c r="J16" s="24">
        <v>50</v>
      </c>
      <c r="K16" s="24">
        <v>30</v>
      </c>
      <c r="L16" s="1">
        <f t="shared" si="0"/>
        <v>100</v>
      </c>
      <c r="M16" s="1">
        <v>80</v>
      </c>
      <c r="N16" s="17">
        <v>9</v>
      </c>
      <c r="O16" s="17">
        <v>1</v>
      </c>
      <c r="P16" s="17">
        <v>0</v>
      </c>
      <c r="Q16" s="5">
        <v>1</v>
      </c>
      <c r="R16" s="5">
        <v>1</v>
      </c>
      <c r="S16" s="5"/>
      <c r="T16" s="12"/>
      <c r="U16" s="15" t="s">
        <v>67</v>
      </c>
      <c r="V16" s="37">
        <v>0.55</v>
      </c>
      <c r="W16" s="15">
        <v>21</v>
      </c>
      <c r="X16" s="15">
        <v>1</v>
      </c>
      <c r="Y16" s="15">
        <v>0</v>
      </c>
    </row>
    <row r="17" spans="1:25" ht="15.75">
      <c r="A17" s="3">
        <v>10</v>
      </c>
      <c r="B17" s="24" t="s">
        <v>116</v>
      </c>
      <c r="C17" s="1">
        <v>72</v>
      </c>
      <c r="D17" s="24">
        <v>64</v>
      </c>
      <c r="E17" s="27" t="s">
        <v>146</v>
      </c>
      <c r="F17" s="1"/>
      <c r="G17" s="1"/>
      <c r="H17" s="24">
        <v>1.56</v>
      </c>
      <c r="I17" s="24">
        <v>34.38</v>
      </c>
      <c r="J17" s="24">
        <v>56.25</v>
      </c>
      <c r="K17" s="24">
        <v>7.81</v>
      </c>
      <c r="L17" s="1">
        <v>98.44</v>
      </c>
      <c r="M17" s="1">
        <v>64.06</v>
      </c>
      <c r="N17" s="17">
        <v>60</v>
      </c>
      <c r="O17" s="17">
        <v>2</v>
      </c>
      <c r="P17" s="17">
        <v>2</v>
      </c>
      <c r="Q17" s="5">
        <v>4</v>
      </c>
      <c r="R17" s="5">
        <v>4</v>
      </c>
      <c r="S17" s="5"/>
      <c r="T17" s="12"/>
      <c r="U17" s="15"/>
      <c r="V17" s="15"/>
      <c r="W17" s="15"/>
      <c r="X17" s="15"/>
      <c r="Y17" s="15"/>
    </row>
    <row r="18" spans="1:25" ht="15.75">
      <c r="A18" s="3">
        <v>11</v>
      </c>
      <c r="B18" s="24" t="s">
        <v>117</v>
      </c>
      <c r="C18" s="1">
        <v>98</v>
      </c>
      <c r="D18" s="24">
        <v>75</v>
      </c>
      <c r="E18" s="2">
        <v>76.53</v>
      </c>
      <c r="F18" s="1">
        <v>4</v>
      </c>
      <c r="G18" s="1">
        <v>4</v>
      </c>
      <c r="H18" s="24">
        <v>0</v>
      </c>
      <c r="I18" s="24">
        <v>14.67</v>
      </c>
      <c r="J18" s="24">
        <v>68</v>
      </c>
      <c r="K18" s="24">
        <v>17.33</v>
      </c>
      <c r="L18" s="1">
        <f>(D18-H18)/D18*100</f>
        <v>100</v>
      </c>
      <c r="M18" s="1">
        <v>85.33</v>
      </c>
      <c r="N18" s="23">
        <v>66</v>
      </c>
      <c r="O18" s="23">
        <v>3</v>
      </c>
      <c r="P18" s="23">
        <v>6</v>
      </c>
      <c r="Q18" s="5">
        <v>4</v>
      </c>
      <c r="R18" s="5">
        <v>4</v>
      </c>
      <c r="S18" s="5" t="s">
        <v>95</v>
      </c>
      <c r="T18" s="12"/>
      <c r="U18" s="15"/>
      <c r="V18" s="15"/>
      <c r="W18" s="15"/>
      <c r="X18" s="15"/>
      <c r="Y18" s="15"/>
    </row>
    <row r="19" spans="1:25" ht="15.75">
      <c r="A19" s="3">
        <v>12</v>
      </c>
      <c r="B19" s="24" t="s">
        <v>118</v>
      </c>
      <c r="C19" s="3">
        <v>61</v>
      </c>
      <c r="D19" s="24">
        <v>54</v>
      </c>
      <c r="E19" s="27" t="s">
        <v>147</v>
      </c>
      <c r="F19" s="3">
        <v>4</v>
      </c>
      <c r="G19" s="3">
        <v>4</v>
      </c>
      <c r="H19" s="24">
        <v>0</v>
      </c>
      <c r="I19" s="24">
        <v>14.81</v>
      </c>
      <c r="J19" s="24">
        <v>57.41</v>
      </c>
      <c r="K19" s="24">
        <v>27.78</v>
      </c>
      <c r="L19" s="1">
        <f t="shared" si="0"/>
        <v>100</v>
      </c>
      <c r="M19" s="1">
        <v>85.19</v>
      </c>
      <c r="N19" s="3">
        <v>49</v>
      </c>
      <c r="O19" s="3">
        <v>0</v>
      </c>
      <c r="P19" s="3">
        <v>5</v>
      </c>
      <c r="Q19" s="3">
        <v>2</v>
      </c>
      <c r="R19" s="3">
        <v>2</v>
      </c>
      <c r="S19" s="3" t="s">
        <v>70</v>
      </c>
      <c r="T19" s="12"/>
      <c r="U19" s="15"/>
      <c r="V19" s="15"/>
      <c r="W19" s="15"/>
      <c r="X19" s="15"/>
      <c r="Y19" s="15"/>
    </row>
    <row r="20" spans="1:25" ht="15.75">
      <c r="A20" s="3">
        <v>13</v>
      </c>
      <c r="B20" s="24" t="s">
        <v>119</v>
      </c>
      <c r="C20" s="3">
        <v>67</v>
      </c>
      <c r="D20" s="24">
        <v>65</v>
      </c>
      <c r="E20" s="27" t="s">
        <v>148</v>
      </c>
      <c r="F20" s="3"/>
      <c r="G20" s="3"/>
      <c r="H20" s="24">
        <v>0</v>
      </c>
      <c r="I20" s="24">
        <v>26.15</v>
      </c>
      <c r="J20" s="24">
        <v>47.69</v>
      </c>
      <c r="K20" s="24">
        <v>26.15</v>
      </c>
      <c r="L20" s="1">
        <v>100</v>
      </c>
      <c r="M20" s="1">
        <v>73.84</v>
      </c>
      <c r="N20" s="3">
        <v>51</v>
      </c>
      <c r="O20" s="3">
        <v>9</v>
      </c>
      <c r="P20" s="3">
        <v>5</v>
      </c>
      <c r="Q20" s="3">
        <v>2</v>
      </c>
      <c r="R20" s="3">
        <v>2</v>
      </c>
      <c r="S20" s="3"/>
      <c r="T20" s="12"/>
      <c r="U20" s="15"/>
      <c r="V20" s="15"/>
      <c r="W20" s="15"/>
      <c r="X20" s="15"/>
      <c r="Y20" s="15"/>
    </row>
    <row r="21" spans="1:25" ht="15.75">
      <c r="A21" s="3">
        <v>14</v>
      </c>
      <c r="B21" s="24" t="s">
        <v>120</v>
      </c>
      <c r="C21" s="3">
        <v>95</v>
      </c>
      <c r="D21" s="24">
        <v>80</v>
      </c>
      <c r="E21" s="27" t="s">
        <v>149</v>
      </c>
      <c r="F21" s="3"/>
      <c r="G21" s="3"/>
      <c r="H21" s="24">
        <v>0</v>
      </c>
      <c r="I21" s="24">
        <v>23.75</v>
      </c>
      <c r="J21" s="24">
        <v>66.25</v>
      </c>
      <c r="K21" s="24">
        <v>10</v>
      </c>
      <c r="L21" s="1">
        <f t="shared" si="0"/>
        <v>100</v>
      </c>
      <c r="M21" s="1">
        <v>76.25</v>
      </c>
      <c r="N21" s="3">
        <v>72</v>
      </c>
      <c r="O21" s="3">
        <v>5</v>
      </c>
      <c r="P21" s="3">
        <v>3</v>
      </c>
      <c r="Q21" s="3">
        <v>4</v>
      </c>
      <c r="R21" s="3">
        <v>4</v>
      </c>
      <c r="S21" s="3"/>
      <c r="T21" s="12"/>
      <c r="U21" s="15" t="s">
        <v>65</v>
      </c>
      <c r="V21" s="36">
        <v>0.4347</v>
      </c>
      <c r="W21" s="15">
        <v>29</v>
      </c>
      <c r="X21" s="15">
        <v>1</v>
      </c>
      <c r="Y21" s="15">
        <v>0</v>
      </c>
    </row>
    <row r="22" spans="1:25" ht="15.75">
      <c r="A22" s="3">
        <v>15</v>
      </c>
      <c r="B22" s="24" t="s">
        <v>121</v>
      </c>
      <c r="C22" s="3">
        <v>9</v>
      </c>
      <c r="D22" s="24">
        <v>6</v>
      </c>
      <c r="E22" s="27" t="s">
        <v>150</v>
      </c>
      <c r="F22" s="3"/>
      <c r="G22" s="3"/>
      <c r="H22" s="24">
        <v>0</v>
      </c>
      <c r="I22" s="24">
        <v>50</v>
      </c>
      <c r="J22" s="24">
        <v>0</v>
      </c>
      <c r="K22" s="24">
        <v>50</v>
      </c>
      <c r="L22" s="1">
        <f t="shared" si="0"/>
        <v>100</v>
      </c>
      <c r="M22" s="1">
        <v>50</v>
      </c>
      <c r="N22" s="3">
        <v>4</v>
      </c>
      <c r="O22" s="3">
        <v>1</v>
      </c>
      <c r="P22" s="3">
        <v>1</v>
      </c>
      <c r="Q22" s="3">
        <v>1</v>
      </c>
      <c r="R22" s="3">
        <v>1</v>
      </c>
      <c r="S22" s="3"/>
      <c r="T22" s="12"/>
      <c r="U22" s="15" t="s">
        <v>69</v>
      </c>
      <c r="V22" s="36">
        <v>0.685</v>
      </c>
      <c r="W22" s="15">
        <v>7</v>
      </c>
      <c r="X22" s="15">
        <v>8</v>
      </c>
      <c r="Y22" s="15">
        <v>2</v>
      </c>
    </row>
    <row r="23" spans="1:25" ht="15.75">
      <c r="A23" s="3">
        <v>16</v>
      </c>
      <c r="B23" s="24" t="s">
        <v>122</v>
      </c>
      <c r="C23" s="3">
        <v>7</v>
      </c>
      <c r="D23" s="24">
        <v>5</v>
      </c>
      <c r="E23" s="27" t="s">
        <v>151</v>
      </c>
      <c r="F23" s="3"/>
      <c r="G23" s="3"/>
      <c r="H23" s="24">
        <v>0</v>
      </c>
      <c r="I23" s="24">
        <v>60</v>
      </c>
      <c r="J23" s="24">
        <v>20</v>
      </c>
      <c r="K23" s="24">
        <v>20</v>
      </c>
      <c r="L23" s="1">
        <f t="shared" si="0"/>
        <v>100</v>
      </c>
      <c r="M23" s="1">
        <v>40</v>
      </c>
      <c r="N23" s="3">
        <v>5</v>
      </c>
      <c r="O23" s="3">
        <v>0</v>
      </c>
      <c r="P23" s="3">
        <v>0</v>
      </c>
      <c r="Q23" s="3">
        <v>1</v>
      </c>
      <c r="R23" s="3">
        <v>1</v>
      </c>
      <c r="S23" s="3"/>
      <c r="T23" s="12"/>
      <c r="U23" s="15" t="s">
        <v>68</v>
      </c>
      <c r="V23" s="36">
        <v>0.9824</v>
      </c>
      <c r="W23" s="15">
        <v>8</v>
      </c>
      <c r="X23" s="15">
        <v>47</v>
      </c>
      <c r="Y23" s="15">
        <v>1</v>
      </c>
    </row>
    <row r="24" spans="1:25" ht="21" customHeight="1">
      <c r="A24" s="3">
        <v>17</v>
      </c>
      <c r="B24" s="24" t="s">
        <v>123</v>
      </c>
      <c r="C24" s="60" t="s">
        <v>34</v>
      </c>
      <c r="D24" s="24">
        <v>5</v>
      </c>
      <c r="E24" s="60" t="s">
        <v>151</v>
      </c>
      <c r="F24" s="60" t="s">
        <v>39</v>
      </c>
      <c r="G24" s="60" t="s">
        <v>39</v>
      </c>
      <c r="H24" s="24">
        <v>0</v>
      </c>
      <c r="I24" s="24">
        <v>60</v>
      </c>
      <c r="J24" s="24">
        <v>40</v>
      </c>
      <c r="K24" s="24">
        <v>0</v>
      </c>
      <c r="L24" s="60" t="s">
        <v>72</v>
      </c>
      <c r="M24" s="60" t="s">
        <v>46</v>
      </c>
      <c r="N24" s="61" t="s">
        <v>47</v>
      </c>
      <c r="O24" s="62" t="s">
        <v>35</v>
      </c>
      <c r="P24" s="62" t="s">
        <v>35</v>
      </c>
      <c r="Q24" s="63" t="s">
        <v>44</v>
      </c>
      <c r="R24" s="63" t="s">
        <v>44</v>
      </c>
      <c r="S24" s="63" t="s">
        <v>99</v>
      </c>
      <c r="T24" s="59" t="s">
        <v>100</v>
      </c>
      <c r="U24" s="29"/>
      <c r="V24" s="29"/>
      <c r="W24" s="29"/>
      <c r="X24" s="29"/>
      <c r="Y24" s="29"/>
    </row>
    <row r="25" spans="1:25" ht="15.75">
      <c r="A25" s="3">
        <v>18</v>
      </c>
      <c r="B25" s="24" t="s">
        <v>124</v>
      </c>
      <c r="C25" s="3">
        <v>8</v>
      </c>
      <c r="D25" s="24">
        <v>6</v>
      </c>
      <c r="E25" s="27" t="s">
        <v>152</v>
      </c>
      <c r="F25" s="3"/>
      <c r="G25" s="3"/>
      <c r="H25" s="24">
        <v>0</v>
      </c>
      <c r="I25" s="24">
        <v>50</v>
      </c>
      <c r="J25" s="24">
        <v>50</v>
      </c>
      <c r="K25" s="24">
        <v>0</v>
      </c>
      <c r="L25" s="1">
        <f t="shared" si="0"/>
        <v>100</v>
      </c>
      <c r="M25" s="1">
        <v>50</v>
      </c>
      <c r="N25" s="3">
        <v>6</v>
      </c>
      <c r="O25" s="3">
        <v>0</v>
      </c>
      <c r="P25" s="3">
        <v>0</v>
      </c>
      <c r="Q25" s="3">
        <v>1</v>
      </c>
      <c r="R25" s="3">
        <v>1</v>
      </c>
      <c r="S25" s="3"/>
      <c r="T25" s="12"/>
      <c r="U25" s="15"/>
      <c r="V25" s="15"/>
      <c r="W25" s="15"/>
      <c r="X25" s="15"/>
      <c r="Y25" s="15"/>
    </row>
    <row r="26" spans="1:25" ht="15.75">
      <c r="A26" s="3">
        <v>19</v>
      </c>
      <c r="B26" s="24" t="s">
        <v>125</v>
      </c>
      <c r="C26" s="3">
        <v>9</v>
      </c>
      <c r="D26" s="24">
        <v>4</v>
      </c>
      <c r="E26" s="27" t="s">
        <v>153</v>
      </c>
      <c r="F26" s="1">
        <v>4</v>
      </c>
      <c r="G26" s="1">
        <v>4</v>
      </c>
      <c r="H26" s="24">
        <v>0</v>
      </c>
      <c r="I26" s="24">
        <v>25</v>
      </c>
      <c r="J26" s="24">
        <v>50</v>
      </c>
      <c r="K26" s="24">
        <v>25</v>
      </c>
      <c r="L26" s="1">
        <v>100</v>
      </c>
      <c r="M26" s="1">
        <f>SUM(J26:K26)</f>
        <v>75</v>
      </c>
      <c r="N26" s="20">
        <v>3</v>
      </c>
      <c r="O26" s="20">
        <v>0</v>
      </c>
      <c r="P26" s="20">
        <v>1</v>
      </c>
      <c r="Q26" s="5">
        <v>1</v>
      </c>
      <c r="R26" s="5">
        <v>1</v>
      </c>
      <c r="S26" s="5" t="s">
        <v>74</v>
      </c>
      <c r="T26" s="12"/>
      <c r="U26" s="15"/>
      <c r="V26" s="15"/>
      <c r="W26" s="15"/>
      <c r="X26" s="15"/>
      <c r="Y26" s="15"/>
    </row>
    <row r="27" spans="1:25" ht="15.75">
      <c r="A27" s="3">
        <v>20</v>
      </c>
      <c r="B27" s="24" t="s">
        <v>126</v>
      </c>
      <c r="C27" s="3">
        <v>8</v>
      </c>
      <c r="D27" s="24">
        <v>8</v>
      </c>
      <c r="E27" s="27" t="s">
        <v>72</v>
      </c>
      <c r="F27" s="3"/>
      <c r="G27" s="3"/>
      <c r="H27" s="24">
        <v>0</v>
      </c>
      <c r="I27" s="24">
        <v>62.5</v>
      </c>
      <c r="J27" s="24">
        <v>37.5</v>
      </c>
      <c r="K27" s="24">
        <v>0</v>
      </c>
      <c r="L27" s="1">
        <f t="shared" si="0"/>
        <v>100</v>
      </c>
      <c r="M27" s="1">
        <v>37.5</v>
      </c>
      <c r="N27" s="3">
        <v>6</v>
      </c>
      <c r="O27" s="3">
        <v>2</v>
      </c>
      <c r="P27" s="3">
        <v>0</v>
      </c>
      <c r="Q27" s="3">
        <v>1</v>
      </c>
      <c r="R27" s="3">
        <v>1</v>
      </c>
      <c r="S27" s="3"/>
      <c r="T27" s="12"/>
      <c r="U27" s="15"/>
      <c r="V27" s="15"/>
      <c r="W27" s="15"/>
      <c r="X27" s="15"/>
      <c r="Y27" s="15"/>
    </row>
    <row r="28" spans="1:25" ht="15.75">
      <c r="A28" s="3">
        <v>21</v>
      </c>
      <c r="B28" s="24" t="s">
        <v>127</v>
      </c>
      <c r="C28" s="3">
        <v>5</v>
      </c>
      <c r="D28" s="24">
        <v>4</v>
      </c>
      <c r="E28" s="27" t="s">
        <v>154</v>
      </c>
      <c r="F28" s="3"/>
      <c r="G28" s="3"/>
      <c r="H28" s="24">
        <v>0</v>
      </c>
      <c r="I28" s="24">
        <v>50</v>
      </c>
      <c r="J28" s="24">
        <v>50</v>
      </c>
      <c r="K28" s="24">
        <v>0</v>
      </c>
      <c r="L28" s="1">
        <f t="shared" si="0"/>
        <v>100</v>
      </c>
      <c r="M28" s="1">
        <v>50</v>
      </c>
      <c r="N28" s="3">
        <v>4</v>
      </c>
      <c r="O28" s="3">
        <v>0</v>
      </c>
      <c r="P28" s="3">
        <v>0</v>
      </c>
      <c r="Q28" s="3">
        <v>1</v>
      </c>
      <c r="R28" s="3">
        <v>1</v>
      </c>
      <c r="S28" s="3"/>
      <c r="T28" s="12"/>
      <c r="U28" s="15"/>
      <c r="V28" s="15"/>
      <c r="W28" s="15"/>
      <c r="X28" s="15"/>
      <c r="Y28" s="15"/>
    </row>
    <row r="29" spans="1:25" ht="15.75">
      <c r="A29" s="3">
        <v>22</v>
      </c>
      <c r="B29" s="24" t="s">
        <v>128</v>
      </c>
      <c r="C29" s="3">
        <v>10</v>
      </c>
      <c r="D29" s="24">
        <v>9</v>
      </c>
      <c r="E29" s="27" t="s">
        <v>59</v>
      </c>
      <c r="F29" s="3">
        <v>4</v>
      </c>
      <c r="G29" s="3">
        <v>4</v>
      </c>
      <c r="H29" s="24">
        <v>0</v>
      </c>
      <c r="I29" s="24">
        <v>33.33</v>
      </c>
      <c r="J29" s="24">
        <v>66.67</v>
      </c>
      <c r="K29" s="24">
        <v>0</v>
      </c>
      <c r="L29" s="1">
        <f t="shared" si="0"/>
        <v>100</v>
      </c>
      <c r="M29" s="1">
        <v>66.67</v>
      </c>
      <c r="N29" s="3">
        <v>4</v>
      </c>
      <c r="O29" s="3">
        <v>0</v>
      </c>
      <c r="P29" s="3">
        <v>0</v>
      </c>
      <c r="Q29" s="3">
        <v>1</v>
      </c>
      <c r="R29" s="3">
        <v>1</v>
      </c>
      <c r="S29" s="3" t="s">
        <v>89</v>
      </c>
      <c r="T29" s="12"/>
      <c r="U29" s="15">
        <v>6</v>
      </c>
      <c r="V29" s="15">
        <v>100</v>
      </c>
      <c r="W29" s="15">
        <v>0</v>
      </c>
      <c r="X29" s="15">
        <v>3</v>
      </c>
      <c r="Y29" s="15">
        <v>3</v>
      </c>
    </row>
    <row r="30" spans="1:25" ht="15.75">
      <c r="A30" s="3">
        <v>23</v>
      </c>
      <c r="B30" s="24" t="s">
        <v>129</v>
      </c>
      <c r="C30" s="14">
        <v>11</v>
      </c>
      <c r="D30" s="24">
        <v>6</v>
      </c>
      <c r="E30" s="27" t="s">
        <v>155</v>
      </c>
      <c r="F30" s="3"/>
      <c r="G30" s="3"/>
      <c r="H30" s="24">
        <v>16.67</v>
      </c>
      <c r="I30" s="24">
        <v>66.67</v>
      </c>
      <c r="J30" s="24">
        <v>16.67</v>
      </c>
      <c r="K30" s="24">
        <v>0</v>
      </c>
      <c r="L30" s="1">
        <v>83.33</v>
      </c>
      <c r="M30" s="1">
        <v>16.67</v>
      </c>
      <c r="N30" s="3">
        <v>2</v>
      </c>
      <c r="O30" s="3">
        <v>4</v>
      </c>
      <c r="P30" s="3">
        <v>0</v>
      </c>
      <c r="Q30" s="3">
        <v>1</v>
      </c>
      <c r="R30" s="3">
        <v>1</v>
      </c>
      <c r="S30" s="3"/>
      <c r="T30" s="12"/>
      <c r="U30" s="15"/>
      <c r="V30" s="15"/>
      <c r="W30" s="15"/>
      <c r="X30" s="15"/>
      <c r="Y30" s="15"/>
    </row>
    <row r="31" spans="1:25" ht="15.75">
      <c r="A31" s="3">
        <v>24</v>
      </c>
      <c r="B31" s="24" t="s">
        <v>130</v>
      </c>
      <c r="C31" s="14">
        <v>8</v>
      </c>
      <c r="D31" s="24">
        <v>6</v>
      </c>
      <c r="E31" s="27" t="s">
        <v>152</v>
      </c>
      <c r="F31" s="3"/>
      <c r="G31" s="3"/>
      <c r="H31" s="24">
        <v>0</v>
      </c>
      <c r="I31" s="24">
        <v>83.33</v>
      </c>
      <c r="J31" s="24">
        <v>16.67</v>
      </c>
      <c r="K31" s="24">
        <v>0</v>
      </c>
      <c r="L31" s="1">
        <f t="shared" si="0"/>
        <v>100</v>
      </c>
      <c r="M31" s="1">
        <v>16.67</v>
      </c>
      <c r="N31" s="3">
        <v>6</v>
      </c>
      <c r="O31" s="3">
        <v>0</v>
      </c>
      <c r="P31" s="3">
        <v>0</v>
      </c>
      <c r="Q31" s="3">
        <v>1</v>
      </c>
      <c r="R31" s="3">
        <v>1</v>
      </c>
      <c r="S31" s="3"/>
      <c r="T31" s="12"/>
      <c r="U31" s="15"/>
      <c r="V31" s="15"/>
      <c r="W31" s="15"/>
      <c r="X31" s="15"/>
      <c r="Y31" s="15"/>
    </row>
    <row r="32" spans="1:25" ht="15.75">
      <c r="A32" s="3">
        <v>25</v>
      </c>
      <c r="B32" s="24" t="s">
        <v>131</v>
      </c>
      <c r="C32" s="14">
        <v>8</v>
      </c>
      <c r="D32" s="24">
        <v>3</v>
      </c>
      <c r="E32" s="27" t="s">
        <v>156</v>
      </c>
      <c r="F32" s="3"/>
      <c r="G32" s="3"/>
      <c r="H32" s="24">
        <v>0</v>
      </c>
      <c r="I32" s="24">
        <v>33.33</v>
      </c>
      <c r="J32" s="24">
        <v>66.67</v>
      </c>
      <c r="K32" s="24">
        <v>0</v>
      </c>
      <c r="L32" s="1">
        <f t="shared" si="0"/>
        <v>100</v>
      </c>
      <c r="M32" s="1">
        <v>66.67</v>
      </c>
      <c r="N32" s="3">
        <v>3</v>
      </c>
      <c r="O32" s="3">
        <v>0</v>
      </c>
      <c r="P32" s="3">
        <v>0</v>
      </c>
      <c r="Q32" s="3">
        <v>1</v>
      </c>
      <c r="R32" s="3">
        <v>1</v>
      </c>
      <c r="S32" s="3"/>
      <c r="T32" s="12"/>
      <c r="U32" s="15"/>
      <c r="V32" s="15"/>
      <c r="W32" s="15"/>
      <c r="X32" s="15"/>
      <c r="Y32" s="15"/>
    </row>
    <row r="33" spans="1:25" ht="19.5" customHeight="1">
      <c r="A33" s="3">
        <v>26</v>
      </c>
      <c r="B33" s="24" t="s">
        <v>132</v>
      </c>
      <c r="C33" s="43">
        <v>7</v>
      </c>
      <c r="D33" s="24">
        <v>6</v>
      </c>
      <c r="E33" s="44">
        <v>85.71</v>
      </c>
      <c r="F33" s="43">
        <v>3.8</v>
      </c>
      <c r="G33" s="43">
        <v>3.7</v>
      </c>
      <c r="H33" s="24">
        <v>0</v>
      </c>
      <c r="I33" s="24">
        <v>33.33</v>
      </c>
      <c r="J33" s="24">
        <v>66.67</v>
      </c>
      <c r="K33" s="24">
        <v>0</v>
      </c>
      <c r="L33" s="43">
        <v>100</v>
      </c>
      <c r="M33" s="43">
        <f>SUM(J33:K33)</f>
        <v>66.67</v>
      </c>
      <c r="N33" s="45">
        <v>6</v>
      </c>
      <c r="O33" s="45">
        <v>0</v>
      </c>
      <c r="P33" s="45">
        <v>0</v>
      </c>
      <c r="Q33" s="46">
        <v>1</v>
      </c>
      <c r="R33" s="46">
        <v>1</v>
      </c>
      <c r="S33" s="47" t="s">
        <v>83</v>
      </c>
      <c r="T33" s="48" t="s">
        <v>84</v>
      </c>
      <c r="U33" s="15"/>
      <c r="V33" s="15"/>
      <c r="W33" s="15"/>
      <c r="X33" s="15"/>
      <c r="Y33" s="15"/>
    </row>
    <row r="34" spans="1:25" ht="15.75">
      <c r="A34" s="3">
        <v>27</v>
      </c>
      <c r="B34" s="24" t="s">
        <v>133</v>
      </c>
      <c r="C34" s="14">
        <v>12</v>
      </c>
      <c r="D34" s="24">
        <v>10</v>
      </c>
      <c r="E34" s="27" t="s">
        <v>157</v>
      </c>
      <c r="F34" s="3"/>
      <c r="G34" s="3"/>
      <c r="H34" s="24">
        <v>0</v>
      </c>
      <c r="I34" s="24">
        <v>50</v>
      </c>
      <c r="J34" s="24">
        <v>40</v>
      </c>
      <c r="K34" s="24">
        <v>10</v>
      </c>
      <c r="L34" s="1">
        <f t="shared" si="0"/>
        <v>100</v>
      </c>
      <c r="M34" s="1">
        <v>50</v>
      </c>
      <c r="N34" s="3">
        <v>10</v>
      </c>
      <c r="O34" s="3">
        <v>0</v>
      </c>
      <c r="P34" s="3">
        <v>0</v>
      </c>
      <c r="Q34" s="3">
        <v>1</v>
      </c>
      <c r="R34" s="3">
        <v>1</v>
      </c>
      <c r="S34" s="3"/>
      <c r="T34" s="12"/>
      <c r="U34" s="15"/>
      <c r="V34" s="15"/>
      <c r="W34" s="15"/>
      <c r="X34" s="15"/>
      <c r="Y34" s="15"/>
    </row>
    <row r="35" spans="1:25" ht="15.75">
      <c r="A35" s="3">
        <v>28</v>
      </c>
      <c r="B35" s="24" t="s">
        <v>134</v>
      </c>
      <c r="C35" s="14">
        <v>29</v>
      </c>
      <c r="D35" s="24">
        <v>24</v>
      </c>
      <c r="E35" s="27" t="s">
        <v>158</v>
      </c>
      <c r="F35" s="3"/>
      <c r="G35" s="3"/>
      <c r="H35" s="24">
        <v>4.17</v>
      </c>
      <c r="I35" s="24">
        <v>29.17</v>
      </c>
      <c r="J35" s="24">
        <v>54.17</v>
      </c>
      <c r="K35" s="24">
        <v>12.5</v>
      </c>
      <c r="L35" s="1">
        <v>95.83</v>
      </c>
      <c r="M35" s="1">
        <v>66.67</v>
      </c>
      <c r="N35" s="3">
        <v>20</v>
      </c>
      <c r="O35" s="3">
        <v>0</v>
      </c>
      <c r="P35" s="3">
        <v>4</v>
      </c>
      <c r="Q35" s="3">
        <v>2</v>
      </c>
      <c r="R35" s="3">
        <v>2</v>
      </c>
      <c r="S35" s="3"/>
      <c r="T35" s="12"/>
      <c r="U35" s="15"/>
      <c r="V35" s="15"/>
      <c r="W35" s="15"/>
      <c r="X35" s="15"/>
      <c r="Y35" s="15"/>
    </row>
    <row r="36" spans="1:25" ht="15.75">
      <c r="A36" s="3">
        <v>29</v>
      </c>
      <c r="B36" s="24" t="s">
        <v>135</v>
      </c>
      <c r="C36" s="14">
        <v>7</v>
      </c>
      <c r="D36" s="24">
        <v>7</v>
      </c>
      <c r="E36" s="27" t="s">
        <v>72</v>
      </c>
      <c r="F36" s="3"/>
      <c r="G36" s="3"/>
      <c r="H36" s="24">
        <v>0</v>
      </c>
      <c r="I36" s="24">
        <v>57.14</v>
      </c>
      <c r="J36" s="24">
        <v>42.86</v>
      </c>
      <c r="K36" s="24">
        <v>0</v>
      </c>
      <c r="L36" s="1">
        <f t="shared" si="0"/>
        <v>100</v>
      </c>
      <c r="M36" s="1">
        <v>42.86</v>
      </c>
      <c r="N36" s="3">
        <v>7</v>
      </c>
      <c r="O36" s="3">
        <v>0</v>
      </c>
      <c r="P36" s="3">
        <v>0</v>
      </c>
      <c r="Q36" s="3">
        <v>1</v>
      </c>
      <c r="R36" s="3">
        <v>1</v>
      </c>
      <c r="S36" s="3"/>
      <c r="T36" s="12"/>
      <c r="U36" s="15"/>
      <c r="V36" s="15"/>
      <c r="W36" s="15"/>
      <c r="X36" s="15"/>
      <c r="Y36" s="15"/>
    </row>
    <row r="37" spans="1:25" ht="15.75">
      <c r="A37" s="3">
        <v>30</v>
      </c>
      <c r="B37" s="24" t="s">
        <v>136</v>
      </c>
      <c r="C37" s="14">
        <v>2</v>
      </c>
      <c r="D37" s="24">
        <v>1</v>
      </c>
      <c r="E37" s="27" t="s">
        <v>160</v>
      </c>
      <c r="F37" s="3"/>
      <c r="G37" s="3"/>
      <c r="H37" s="24">
        <v>0</v>
      </c>
      <c r="I37" s="24">
        <v>0</v>
      </c>
      <c r="J37" s="24">
        <v>100</v>
      </c>
      <c r="K37" s="24">
        <v>0</v>
      </c>
      <c r="L37" s="1">
        <f t="shared" si="0"/>
        <v>100</v>
      </c>
      <c r="M37" s="1">
        <v>100</v>
      </c>
      <c r="N37" s="3">
        <v>1</v>
      </c>
      <c r="O37" s="3">
        <v>0</v>
      </c>
      <c r="P37" s="3">
        <v>0</v>
      </c>
      <c r="Q37" s="3">
        <v>1</v>
      </c>
      <c r="R37" s="3">
        <v>1</v>
      </c>
      <c r="S37" s="3"/>
      <c r="T37" s="12"/>
      <c r="U37" s="15"/>
      <c r="V37" s="15"/>
      <c r="W37" s="15"/>
      <c r="X37" s="15"/>
      <c r="Y37" s="15"/>
    </row>
    <row r="38" spans="1:25" ht="15.75">
      <c r="A38" s="3">
        <v>31</v>
      </c>
      <c r="B38" s="24" t="s">
        <v>137</v>
      </c>
      <c r="C38" s="14">
        <v>12</v>
      </c>
      <c r="D38" s="24">
        <v>9</v>
      </c>
      <c r="E38" s="27" t="s">
        <v>159</v>
      </c>
      <c r="F38" s="3"/>
      <c r="G38" s="3"/>
      <c r="H38" s="24">
        <v>0</v>
      </c>
      <c r="I38" s="24">
        <v>44.44</v>
      </c>
      <c r="J38" s="24">
        <v>55.56</v>
      </c>
      <c r="K38" s="24">
        <v>0</v>
      </c>
      <c r="L38" s="1">
        <f t="shared" si="0"/>
        <v>100</v>
      </c>
      <c r="M38" s="1">
        <v>55.56</v>
      </c>
      <c r="N38" s="68">
        <v>9</v>
      </c>
      <c r="O38" s="68">
        <v>0</v>
      </c>
      <c r="P38" s="68">
        <v>0</v>
      </c>
      <c r="Q38" s="3">
        <v>1</v>
      </c>
      <c r="R38" s="3">
        <v>1</v>
      </c>
      <c r="S38" s="3"/>
      <c r="T38" s="12"/>
      <c r="U38" s="15"/>
      <c r="V38" s="15"/>
      <c r="W38" s="15"/>
      <c r="X38" s="15"/>
      <c r="Y38" s="15"/>
    </row>
    <row r="39" spans="1:25" ht="15.75">
      <c r="A39" s="3">
        <v>32</v>
      </c>
      <c r="B39" s="24" t="s">
        <v>138</v>
      </c>
      <c r="C39" s="14">
        <v>5</v>
      </c>
      <c r="D39" s="24">
        <v>4</v>
      </c>
      <c r="E39" s="27" t="s">
        <v>154</v>
      </c>
      <c r="F39" s="3"/>
      <c r="G39" s="3"/>
      <c r="H39" s="24">
        <v>0</v>
      </c>
      <c r="I39" s="24">
        <v>100</v>
      </c>
      <c r="J39" s="24">
        <v>0</v>
      </c>
      <c r="K39" s="24">
        <v>0</v>
      </c>
      <c r="L39" s="1">
        <f t="shared" si="0"/>
        <v>100</v>
      </c>
      <c r="M39" s="1">
        <f>(J39+K39)/D39*100</f>
        <v>0</v>
      </c>
      <c r="N39" s="3">
        <v>4</v>
      </c>
      <c r="O39" s="3">
        <v>0</v>
      </c>
      <c r="P39" s="3">
        <v>0</v>
      </c>
      <c r="Q39" s="3">
        <v>1</v>
      </c>
      <c r="R39" s="3">
        <v>1</v>
      </c>
      <c r="S39" s="3"/>
      <c r="T39" s="12"/>
      <c r="U39" s="15"/>
      <c r="V39" s="15"/>
      <c r="W39" s="15"/>
      <c r="X39" s="15"/>
      <c r="Y39" s="15"/>
    </row>
    <row r="40" spans="1:25" ht="15.75">
      <c r="A40" s="3"/>
      <c r="B40" s="35"/>
      <c r="C40" s="14"/>
      <c r="D40" s="35"/>
      <c r="E40" s="27"/>
      <c r="F40" s="3"/>
      <c r="G40" s="3"/>
      <c r="H40" s="35"/>
      <c r="I40" s="35"/>
      <c r="J40" s="35"/>
      <c r="K40" s="35"/>
      <c r="L40" s="1"/>
      <c r="M40" s="1"/>
      <c r="N40" s="3"/>
      <c r="O40" s="3"/>
      <c r="P40" s="3"/>
      <c r="Q40" s="3"/>
      <c r="R40" s="3"/>
      <c r="S40" s="3"/>
      <c r="T40" s="12"/>
      <c r="U40" s="15"/>
      <c r="V40" s="15"/>
      <c r="W40" s="15"/>
      <c r="X40" s="15"/>
      <c r="Y40" s="15"/>
    </row>
    <row r="41" spans="1:25" ht="18.75">
      <c r="A41" s="96" t="s">
        <v>2</v>
      </c>
      <c r="B41" s="96"/>
      <c r="C41" s="19"/>
      <c r="D41" s="19"/>
      <c r="E41" s="27"/>
      <c r="F41" s="8"/>
      <c r="G41" s="8"/>
      <c r="H41" s="19"/>
      <c r="I41" s="19"/>
      <c r="J41" s="19"/>
      <c r="K41" s="19"/>
      <c r="L41" s="8"/>
      <c r="M41" s="8"/>
      <c r="N41" s="19"/>
      <c r="O41" s="19"/>
      <c r="P41" s="19"/>
      <c r="Q41" s="19"/>
      <c r="R41" s="19"/>
      <c r="S41" s="19"/>
      <c r="T41" s="19"/>
      <c r="U41" s="19">
        <f>SUM(U7:U39)</f>
        <v>16</v>
      </c>
      <c r="V41" s="21"/>
      <c r="W41" s="21"/>
      <c r="X41" s="21"/>
      <c r="Y41" s="21"/>
    </row>
    <row r="42" spans="1:25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5">
      <c r="A43" s="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4"/>
      <c r="T43" s="4"/>
      <c r="U43" s="4"/>
      <c r="V43" s="4"/>
      <c r="W43" s="4"/>
      <c r="X43" s="4"/>
      <c r="Y43" s="4"/>
    </row>
    <row r="44" spans="1:25" ht="15">
      <c r="A44" s="4"/>
      <c r="B44" s="97" t="s">
        <v>20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4"/>
      <c r="T44" s="4"/>
      <c r="U44" s="4"/>
      <c r="V44" s="4"/>
      <c r="W44" s="4"/>
      <c r="X44" s="4"/>
      <c r="Y44" s="4"/>
    </row>
    <row r="45" spans="1:2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>
      <c r="A47" s="9"/>
      <c r="B47" s="94" t="s">
        <v>30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"/>
      <c r="U47" s="9"/>
      <c r="V47" s="9"/>
      <c r="W47" s="6"/>
      <c r="X47" s="6"/>
      <c r="Y47" s="6"/>
    </row>
    <row r="48" spans="1:25" ht="15.75">
      <c r="A48" s="9"/>
      <c r="B48" s="94" t="s">
        <v>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"/>
      <c r="U48" s="9"/>
      <c r="V48" s="9"/>
      <c r="W48" s="6"/>
      <c r="X48" s="6"/>
      <c r="Y48" s="6"/>
    </row>
    <row r="49" spans="1:2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</sheetData>
  <sheetProtection/>
  <mergeCells count="25">
    <mergeCell ref="A1:T1"/>
    <mergeCell ref="A2:T2"/>
    <mergeCell ref="A3:T3"/>
    <mergeCell ref="A4:T4"/>
    <mergeCell ref="A5:A6"/>
    <mergeCell ref="B5:B6"/>
    <mergeCell ref="C5:C6"/>
    <mergeCell ref="D5:D6"/>
    <mergeCell ref="E5:E6"/>
    <mergeCell ref="F5:F6"/>
    <mergeCell ref="W5:Y5"/>
    <mergeCell ref="A41:B41"/>
    <mergeCell ref="B43:R43"/>
    <mergeCell ref="G5:G6"/>
    <mergeCell ref="H5:K5"/>
    <mergeCell ref="L5:L6"/>
    <mergeCell ref="M5:M6"/>
    <mergeCell ref="N5:P5"/>
    <mergeCell ref="Q5:Q6"/>
    <mergeCell ref="B44:R44"/>
    <mergeCell ref="B47:S47"/>
    <mergeCell ref="B48:S48"/>
    <mergeCell ref="R5:R6"/>
    <mergeCell ref="S5:S6"/>
    <mergeCell ref="T5:T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="90" zoomScaleNormal="90" zoomScalePageLayoutView="0" workbookViewId="0" topLeftCell="A19">
      <selection activeCell="P40" sqref="P40"/>
    </sheetView>
  </sheetViews>
  <sheetFormatPr defaultColWidth="9.140625" defaultRowHeight="15"/>
  <cols>
    <col min="1" max="1" width="8.140625" style="0" customWidth="1"/>
    <col min="2" max="2" width="23.140625" style="0" customWidth="1"/>
    <col min="3" max="3" width="5.57421875" style="0" customWidth="1"/>
    <col min="4" max="4" width="5.421875" style="0" customWidth="1"/>
    <col min="6" max="6" width="4.57421875" style="0" customWidth="1"/>
    <col min="7" max="7" width="3.8515625" style="0" customWidth="1"/>
    <col min="8" max="8" width="4.7109375" style="0" customWidth="1"/>
    <col min="9" max="9" width="6.8515625" style="0" customWidth="1"/>
    <col min="10" max="11" width="7.57421875" style="0" customWidth="1"/>
    <col min="12" max="12" width="7.140625" style="0" customWidth="1"/>
    <col min="13" max="13" width="8.28125" style="0" customWidth="1"/>
    <col min="14" max="14" width="7.140625" style="0" customWidth="1"/>
    <col min="15" max="15" width="6.00390625" style="0" customWidth="1"/>
    <col min="16" max="16" width="6.140625" style="0" customWidth="1"/>
    <col min="17" max="17" width="5.00390625" style="0" customWidth="1"/>
    <col min="18" max="18" width="6.421875" style="0" customWidth="1"/>
    <col min="19" max="19" width="9.57421875" style="0" customWidth="1"/>
  </cols>
  <sheetData>
    <row r="1" spans="1:25" ht="15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7"/>
      <c r="V1" s="7"/>
      <c r="W1" s="7"/>
      <c r="X1" s="7"/>
      <c r="Y1" s="7"/>
    </row>
    <row r="2" spans="1:25" ht="23.25">
      <c r="A2" s="147" t="s">
        <v>162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1"/>
      <c r="V2" s="11"/>
      <c r="W2" s="11"/>
      <c r="X2" s="11"/>
      <c r="Y2" s="11"/>
    </row>
    <row r="3" spans="1:25" ht="23.25">
      <c r="A3" s="148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1"/>
      <c r="V3" s="11"/>
      <c r="W3" s="11"/>
      <c r="X3" s="11"/>
      <c r="Y3" s="11"/>
    </row>
    <row r="4" spans="1:25" ht="23.25">
      <c r="A4" s="149" t="s">
        <v>161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  <c r="U4" s="11"/>
      <c r="V4" s="11"/>
      <c r="W4" s="11"/>
      <c r="X4" s="11"/>
      <c r="Y4" s="11"/>
    </row>
    <row r="5" spans="1:25" ht="179.25" customHeight="1">
      <c r="A5" s="152" t="s">
        <v>0</v>
      </c>
      <c r="B5" s="153" t="s">
        <v>25</v>
      </c>
      <c r="C5" s="154" t="s">
        <v>15</v>
      </c>
      <c r="D5" s="153" t="s">
        <v>6</v>
      </c>
      <c r="E5" s="153" t="s">
        <v>7</v>
      </c>
      <c r="F5" s="155" t="s">
        <v>18</v>
      </c>
      <c r="G5" s="153" t="s">
        <v>324</v>
      </c>
      <c r="H5" s="156" t="s">
        <v>24</v>
      </c>
      <c r="I5" s="157"/>
      <c r="J5" s="157"/>
      <c r="K5" s="158"/>
      <c r="L5" s="155" t="s">
        <v>16</v>
      </c>
      <c r="M5" s="155" t="s">
        <v>17</v>
      </c>
      <c r="N5" s="159" t="s">
        <v>325</v>
      </c>
      <c r="O5" s="159"/>
      <c r="P5" s="159"/>
      <c r="Q5" s="160" t="s">
        <v>326</v>
      </c>
      <c r="R5" s="160" t="s">
        <v>14</v>
      </c>
      <c r="S5" s="161" t="s">
        <v>8</v>
      </c>
      <c r="T5" s="162" t="s">
        <v>21</v>
      </c>
      <c r="U5" s="16" t="s">
        <v>28</v>
      </c>
      <c r="V5" s="16" t="s">
        <v>26</v>
      </c>
      <c r="W5" s="79" t="s">
        <v>27</v>
      </c>
      <c r="X5" s="79"/>
      <c r="Y5" s="79"/>
    </row>
    <row r="6" spans="1:25" ht="44.25" customHeight="1">
      <c r="A6" s="152"/>
      <c r="B6" s="153"/>
      <c r="C6" s="163"/>
      <c r="D6" s="153"/>
      <c r="E6" s="153"/>
      <c r="F6" s="164"/>
      <c r="G6" s="153"/>
      <c r="H6" s="165" t="s">
        <v>9</v>
      </c>
      <c r="I6" s="165" t="s">
        <v>10</v>
      </c>
      <c r="J6" s="165" t="s">
        <v>11</v>
      </c>
      <c r="K6" s="165" t="s">
        <v>12</v>
      </c>
      <c r="L6" s="166"/>
      <c r="M6" s="166"/>
      <c r="N6" s="167" t="s">
        <v>3</v>
      </c>
      <c r="O6" s="167" t="s">
        <v>4</v>
      </c>
      <c r="P6" s="167" t="s">
        <v>5</v>
      </c>
      <c r="Q6" s="168"/>
      <c r="R6" s="168"/>
      <c r="S6" s="161"/>
      <c r="T6" s="162"/>
      <c r="U6" s="18"/>
      <c r="V6" s="18"/>
      <c r="W6" s="18">
        <v>3</v>
      </c>
      <c r="X6" s="18">
        <v>4</v>
      </c>
      <c r="Y6" s="18">
        <v>5</v>
      </c>
    </row>
    <row r="7" spans="1:25" s="4" customFormat="1" ht="20.25" customHeight="1">
      <c r="A7" s="169"/>
      <c r="B7" s="69" t="s">
        <v>32</v>
      </c>
      <c r="C7" s="69">
        <v>1096</v>
      </c>
      <c r="D7" s="69">
        <v>904</v>
      </c>
      <c r="E7" s="170" t="s">
        <v>163</v>
      </c>
      <c r="F7" s="170"/>
      <c r="G7" s="170"/>
      <c r="H7" s="69">
        <v>1.11</v>
      </c>
      <c r="I7" s="69">
        <v>39.71</v>
      </c>
      <c r="J7" s="69">
        <v>45.91</v>
      </c>
      <c r="K7" s="69">
        <v>13.27</v>
      </c>
      <c r="L7" s="170" t="s">
        <v>164</v>
      </c>
      <c r="M7" s="170" t="s">
        <v>165</v>
      </c>
      <c r="N7" s="171" t="s">
        <v>166</v>
      </c>
      <c r="O7" s="171" t="s">
        <v>167</v>
      </c>
      <c r="P7" s="171" t="s">
        <v>168</v>
      </c>
      <c r="Q7" s="169" t="s">
        <v>169</v>
      </c>
      <c r="R7" s="169" t="s">
        <v>169</v>
      </c>
      <c r="S7" s="70"/>
      <c r="T7" s="172"/>
      <c r="U7" s="29"/>
      <c r="V7" s="30"/>
      <c r="W7" s="30"/>
      <c r="X7" s="30"/>
      <c r="Y7" s="30"/>
    </row>
    <row r="8" spans="1:25" s="4" customFormat="1" ht="13.5" customHeight="1">
      <c r="A8" s="169" t="s">
        <v>44</v>
      </c>
      <c r="B8" s="69" t="s">
        <v>31</v>
      </c>
      <c r="C8" s="69">
        <v>154</v>
      </c>
      <c r="D8" s="69">
        <v>129</v>
      </c>
      <c r="E8" s="170" t="s">
        <v>170</v>
      </c>
      <c r="F8" s="170"/>
      <c r="G8" s="170"/>
      <c r="H8" s="69">
        <v>0</v>
      </c>
      <c r="I8" s="69">
        <v>36.43</v>
      </c>
      <c r="J8" s="69">
        <v>46.51</v>
      </c>
      <c r="K8" s="69">
        <v>17.05</v>
      </c>
      <c r="L8" s="170" t="s">
        <v>72</v>
      </c>
      <c r="M8" s="170" t="s">
        <v>184</v>
      </c>
      <c r="N8" s="171" t="s">
        <v>200</v>
      </c>
      <c r="O8" s="171" t="s">
        <v>37</v>
      </c>
      <c r="P8" s="171" t="s">
        <v>45</v>
      </c>
      <c r="Q8" s="169" t="s">
        <v>40</v>
      </c>
      <c r="R8" s="169" t="s">
        <v>40</v>
      </c>
      <c r="S8" s="70"/>
      <c r="T8" s="172"/>
      <c r="U8" s="29"/>
      <c r="V8" s="30"/>
      <c r="W8" s="30"/>
      <c r="X8" s="30"/>
      <c r="Y8" s="30"/>
    </row>
    <row r="9" spans="1:25" ht="15">
      <c r="A9" s="169" t="s">
        <v>49</v>
      </c>
      <c r="B9" s="69" t="s">
        <v>110</v>
      </c>
      <c r="C9" s="69">
        <v>119</v>
      </c>
      <c r="D9" s="69">
        <v>100</v>
      </c>
      <c r="E9" s="170" t="s">
        <v>171</v>
      </c>
      <c r="F9" s="170"/>
      <c r="G9" s="170"/>
      <c r="H9" s="69">
        <v>0</v>
      </c>
      <c r="I9" s="69">
        <v>45</v>
      </c>
      <c r="J9" s="69">
        <v>49</v>
      </c>
      <c r="K9" s="69">
        <v>6</v>
      </c>
      <c r="L9" s="170" t="s">
        <v>72</v>
      </c>
      <c r="M9" s="170" t="s">
        <v>185</v>
      </c>
      <c r="N9" s="171" t="s">
        <v>201</v>
      </c>
      <c r="O9" s="171" t="s">
        <v>49</v>
      </c>
      <c r="P9" s="171" t="s">
        <v>42</v>
      </c>
      <c r="Q9" s="169" t="s">
        <v>39</v>
      </c>
      <c r="R9" s="169" t="s">
        <v>39</v>
      </c>
      <c r="S9" s="169"/>
      <c r="T9" s="172"/>
      <c r="U9" s="29"/>
      <c r="V9" s="29"/>
      <c r="W9" s="29"/>
      <c r="X9" s="29"/>
      <c r="Y9" s="29"/>
    </row>
    <row r="10" spans="1:25" ht="15">
      <c r="A10" s="169" t="s">
        <v>42</v>
      </c>
      <c r="B10" s="69" t="s">
        <v>111</v>
      </c>
      <c r="C10" s="69">
        <v>22</v>
      </c>
      <c r="D10" s="69">
        <v>15</v>
      </c>
      <c r="E10" s="170" t="s">
        <v>172</v>
      </c>
      <c r="F10" s="170"/>
      <c r="G10" s="170"/>
      <c r="H10" s="69">
        <v>0</v>
      </c>
      <c r="I10" s="69">
        <v>66.67</v>
      </c>
      <c r="J10" s="69">
        <v>33.33</v>
      </c>
      <c r="K10" s="69">
        <v>0</v>
      </c>
      <c r="L10" s="170" t="s">
        <v>72</v>
      </c>
      <c r="M10" s="170" t="s">
        <v>186</v>
      </c>
      <c r="N10" s="171" t="s">
        <v>57</v>
      </c>
      <c r="O10" s="171" t="s">
        <v>35</v>
      </c>
      <c r="P10" s="171" t="s">
        <v>35</v>
      </c>
      <c r="Q10" s="169" t="s">
        <v>44</v>
      </c>
      <c r="R10" s="169" t="s">
        <v>44</v>
      </c>
      <c r="S10" s="169"/>
      <c r="T10" s="172"/>
      <c r="U10" s="29"/>
      <c r="V10" s="29"/>
      <c r="W10" s="29"/>
      <c r="X10" s="29"/>
      <c r="Y10" s="29"/>
    </row>
    <row r="11" spans="1:25" ht="15">
      <c r="A11" s="169" t="s">
        <v>39</v>
      </c>
      <c r="B11" s="69" t="s">
        <v>112</v>
      </c>
      <c r="C11" s="69">
        <v>14</v>
      </c>
      <c r="D11" s="69">
        <v>14</v>
      </c>
      <c r="E11" s="170" t="s">
        <v>72</v>
      </c>
      <c r="F11" s="170"/>
      <c r="G11" s="170"/>
      <c r="H11" s="69">
        <v>0</v>
      </c>
      <c r="I11" s="69">
        <v>64.29</v>
      </c>
      <c r="J11" s="69">
        <v>35.71</v>
      </c>
      <c r="K11" s="69">
        <v>0</v>
      </c>
      <c r="L11" s="170" t="s">
        <v>72</v>
      </c>
      <c r="M11" s="170" t="s">
        <v>187</v>
      </c>
      <c r="N11" s="171" t="s">
        <v>41</v>
      </c>
      <c r="O11" s="171" t="s">
        <v>35</v>
      </c>
      <c r="P11" s="171" t="s">
        <v>35</v>
      </c>
      <c r="Q11" s="169" t="s">
        <v>44</v>
      </c>
      <c r="R11" s="169" t="s">
        <v>44</v>
      </c>
      <c r="S11" s="169"/>
      <c r="T11" s="172"/>
      <c r="U11" s="29"/>
      <c r="V11" s="29"/>
      <c r="W11" s="29"/>
      <c r="X11" s="29"/>
      <c r="Y11" s="29"/>
    </row>
    <row r="12" spans="1:25" ht="15">
      <c r="A12" s="169" t="s">
        <v>47</v>
      </c>
      <c r="B12" s="69" t="s">
        <v>113</v>
      </c>
      <c r="C12" s="69">
        <v>111</v>
      </c>
      <c r="D12" s="69">
        <v>97</v>
      </c>
      <c r="E12" s="170" t="s">
        <v>173</v>
      </c>
      <c r="F12" s="170"/>
      <c r="G12" s="170"/>
      <c r="H12" s="69">
        <v>6.19</v>
      </c>
      <c r="I12" s="69">
        <v>36.08</v>
      </c>
      <c r="J12" s="69">
        <v>45.36</v>
      </c>
      <c r="K12" s="69">
        <v>12.37</v>
      </c>
      <c r="L12" s="170" t="s">
        <v>188</v>
      </c>
      <c r="M12" s="170" t="s">
        <v>189</v>
      </c>
      <c r="N12" s="171" t="s">
        <v>202</v>
      </c>
      <c r="O12" s="173" t="s">
        <v>38</v>
      </c>
      <c r="P12" s="171" t="s">
        <v>36</v>
      </c>
      <c r="Q12" s="169" t="s">
        <v>39</v>
      </c>
      <c r="R12" s="169" t="s">
        <v>39</v>
      </c>
      <c r="S12" s="169"/>
      <c r="T12" s="172"/>
      <c r="U12" s="29"/>
      <c r="V12" s="29"/>
      <c r="W12" s="29"/>
      <c r="X12" s="29"/>
      <c r="Y12" s="29"/>
    </row>
    <row r="13" spans="1:25" ht="15">
      <c r="A13" s="169" t="s">
        <v>40</v>
      </c>
      <c r="B13" s="69" t="s">
        <v>94</v>
      </c>
      <c r="C13" s="74">
        <v>13</v>
      </c>
      <c r="D13" s="75">
        <v>11</v>
      </c>
      <c r="E13" s="54">
        <v>84.62</v>
      </c>
      <c r="F13" s="55"/>
      <c r="G13" s="55"/>
      <c r="H13" s="75">
        <v>27.27</v>
      </c>
      <c r="I13" s="75">
        <v>27.27</v>
      </c>
      <c r="J13" s="75">
        <v>36.36</v>
      </c>
      <c r="K13" s="75">
        <v>9.09</v>
      </c>
      <c r="L13" s="55">
        <v>72.73</v>
      </c>
      <c r="M13" s="55">
        <v>45.45</v>
      </c>
      <c r="N13" s="56">
        <v>8</v>
      </c>
      <c r="O13" s="56">
        <v>3</v>
      </c>
      <c r="P13" s="56">
        <v>0</v>
      </c>
      <c r="Q13" s="57">
        <v>1</v>
      </c>
      <c r="R13" s="57">
        <v>1</v>
      </c>
      <c r="S13" s="169"/>
      <c r="T13" s="172"/>
      <c r="U13" s="29"/>
      <c r="V13" s="29"/>
      <c r="W13" s="29"/>
      <c r="X13" s="29"/>
      <c r="Y13" s="29"/>
    </row>
    <row r="14" spans="1:25" ht="15">
      <c r="A14" s="169" t="s">
        <v>34</v>
      </c>
      <c r="B14" s="69" t="s">
        <v>82</v>
      </c>
      <c r="C14" s="69">
        <v>17</v>
      </c>
      <c r="D14" s="69">
        <v>14</v>
      </c>
      <c r="E14" s="170" t="s">
        <v>174</v>
      </c>
      <c r="F14" s="170"/>
      <c r="G14" s="170"/>
      <c r="H14" s="69">
        <v>0</v>
      </c>
      <c r="I14" s="69">
        <v>64.29</v>
      </c>
      <c r="J14" s="69">
        <v>28.57</v>
      </c>
      <c r="K14" s="69">
        <v>7.14</v>
      </c>
      <c r="L14" s="170" t="s">
        <v>72</v>
      </c>
      <c r="M14" s="170" t="s">
        <v>187</v>
      </c>
      <c r="N14" s="171" t="s">
        <v>43</v>
      </c>
      <c r="O14" s="171" t="s">
        <v>44</v>
      </c>
      <c r="P14" s="171" t="s">
        <v>35</v>
      </c>
      <c r="Q14" s="169" t="s">
        <v>44</v>
      </c>
      <c r="R14" s="169" t="s">
        <v>44</v>
      </c>
      <c r="S14" s="169"/>
      <c r="T14" s="172"/>
      <c r="U14" s="29"/>
      <c r="V14" s="29"/>
      <c r="W14" s="29"/>
      <c r="X14" s="29"/>
      <c r="Y14" s="29"/>
    </row>
    <row r="15" spans="1:25" ht="15">
      <c r="A15" s="169" t="s">
        <v>45</v>
      </c>
      <c r="B15" s="69" t="s">
        <v>114</v>
      </c>
      <c r="C15" s="174">
        <v>63</v>
      </c>
      <c r="D15" s="175">
        <v>53</v>
      </c>
      <c r="E15" s="50">
        <v>84.13</v>
      </c>
      <c r="F15" s="49"/>
      <c r="G15" s="49"/>
      <c r="H15" s="175">
        <v>0</v>
      </c>
      <c r="I15" s="175">
        <v>33.96</v>
      </c>
      <c r="J15" s="175">
        <v>37.74</v>
      </c>
      <c r="K15" s="175">
        <v>28.3</v>
      </c>
      <c r="L15" s="49">
        <v>100</v>
      </c>
      <c r="M15" s="49">
        <v>66.04</v>
      </c>
      <c r="N15" s="51">
        <v>45</v>
      </c>
      <c r="O15" s="51">
        <v>6</v>
      </c>
      <c r="P15" s="51">
        <v>2</v>
      </c>
      <c r="Q15" s="52">
        <v>2</v>
      </c>
      <c r="R15" s="52">
        <v>2</v>
      </c>
      <c r="S15" s="52" t="s">
        <v>79</v>
      </c>
      <c r="T15" s="176"/>
      <c r="U15" s="42">
        <v>8</v>
      </c>
      <c r="V15" s="29"/>
      <c r="W15" s="29"/>
      <c r="X15" s="29"/>
      <c r="Y15" s="29"/>
    </row>
    <row r="16" spans="1:25" ht="15">
      <c r="A16" s="169" t="s">
        <v>56</v>
      </c>
      <c r="B16" s="69" t="s">
        <v>115</v>
      </c>
      <c r="C16" s="69">
        <v>14</v>
      </c>
      <c r="D16" s="76">
        <v>12</v>
      </c>
      <c r="E16" s="170" t="s">
        <v>175</v>
      </c>
      <c r="F16" s="170"/>
      <c r="G16" s="170"/>
      <c r="H16" s="76">
        <v>0</v>
      </c>
      <c r="I16" s="69">
        <v>58.33</v>
      </c>
      <c r="J16" s="69">
        <v>25</v>
      </c>
      <c r="K16" s="69">
        <v>16.67</v>
      </c>
      <c r="L16" s="170" t="s">
        <v>72</v>
      </c>
      <c r="M16" s="170" t="s">
        <v>190</v>
      </c>
      <c r="N16" s="171" t="s">
        <v>37</v>
      </c>
      <c r="O16" s="171" t="s">
        <v>35</v>
      </c>
      <c r="P16" s="171" t="s">
        <v>35</v>
      </c>
      <c r="Q16" s="169" t="s">
        <v>44</v>
      </c>
      <c r="R16" s="169" t="s">
        <v>44</v>
      </c>
      <c r="S16" s="169"/>
      <c r="T16" s="172"/>
      <c r="U16" s="29"/>
      <c r="V16" s="29"/>
      <c r="W16" s="29"/>
      <c r="X16" s="29"/>
      <c r="Y16" s="29"/>
    </row>
    <row r="17" spans="1:25" ht="15">
      <c r="A17" s="169" t="s">
        <v>36</v>
      </c>
      <c r="B17" s="69" t="s">
        <v>116</v>
      </c>
      <c r="C17" s="69">
        <v>65</v>
      </c>
      <c r="D17" s="76">
        <v>59</v>
      </c>
      <c r="E17" s="170" t="s">
        <v>176</v>
      </c>
      <c r="F17" s="170"/>
      <c r="G17" s="170"/>
      <c r="H17" s="76">
        <v>0</v>
      </c>
      <c r="I17" s="69">
        <v>40.68</v>
      </c>
      <c r="J17" s="69">
        <v>50.85</v>
      </c>
      <c r="K17" s="69">
        <v>8.47</v>
      </c>
      <c r="L17" s="170" t="s">
        <v>72</v>
      </c>
      <c r="M17" s="170" t="s">
        <v>191</v>
      </c>
      <c r="N17" s="171" t="s">
        <v>58</v>
      </c>
      <c r="O17" s="173" t="s">
        <v>56</v>
      </c>
      <c r="P17" s="171" t="s">
        <v>56</v>
      </c>
      <c r="Q17" s="169" t="s">
        <v>42</v>
      </c>
      <c r="R17" s="169" t="s">
        <v>42</v>
      </c>
      <c r="S17" s="169"/>
      <c r="T17" s="172"/>
      <c r="U17" s="29"/>
      <c r="V17" s="29"/>
      <c r="W17" s="29"/>
      <c r="X17" s="29"/>
      <c r="Y17" s="29"/>
    </row>
    <row r="18" spans="1:25" ht="15">
      <c r="A18" s="169" t="s">
        <v>54</v>
      </c>
      <c r="B18" s="69" t="s">
        <v>117</v>
      </c>
      <c r="C18" s="74">
        <v>90</v>
      </c>
      <c r="D18" s="75">
        <v>78</v>
      </c>
      <c r="E18" s="54">
        <v>86.67</v>
      </c>
      <c r="F18" s="55"/>
      <c r="G18" s="55"/>
      <c r="H18" s="75">
        <v>0</v>
      </c>
      <c r="I18" s="75">
        <v>29.49</v>
      </c>
      <c r="J18" s="75">
        <v>53.85</v>
      </c>
      <c r="K18" s="75">
        <v>16.67</v>
      </c>
      <c r="L18" s="55">
        <v>100</v>
      </c>
      <c r="M18" s="55">
        <v>70.52</v>
      </c>
      <c r="N18" s="56">
        <v>70</v>
      </c>
      <c r="O18" s="56">
        <v>3</v>
      </c>
      <c r="P18" s="56">
        <v>5</v>
      </c>
      <c r="Q18" s="57">
        <v>3</v>
      </c>
      <c r="R18" s="57">
        <v>3</v>
      </c>
      <c r="S18" s="57" t="s">
        <v>96</v>
      </c>
      <c r="T18" s="177"/>
      <c r="U18" s="29"/>
      <c r="V18" s="29"/>
      <c r="W18" s="29"/>
      <c r="X18" s="29"/>
      <c r="Y18" s="29"/>
    </row>
    <row r="19" spans="1:25" ht="16.5" customHeight="1">
      <c r="A19" s="169" t="s">
        <v>37</v>
      </c>
      <c r="B19" s="69" t="s">
        <v>118</v>
      </c>
      <c r="C19" s="69">
        <v>69</v>
      </c>
      <c r="D19" s="76">
        <v>62</v>
      </c>
      <c r="E19" s="170" t="s">
        <v>177</v>
      </c>
      <c r="F19" s="170"/>
      <c r="G19" s="170"/>
      <c r="H19" s="76">
        <v>0</v>
      </c>
      <c r="I19" s="69">
        <v>24.19</v>
      </c>
      <c r="J19" s="69">
        <v>51.61</v>
      </c>
      <c r="K19" s="69">
        <v>24.19</v>
      </c>
      <c r="L19" s="170" t="s">
        <v>72</v>
      </c>
      <c r="M19" s="170" t="s">
        <v>192</v>
      </c>
      <c r="N19" s="171" t="s">
        <v>203</v>
      </c>
      <c r="O19" s="171" t="s">
        <v>49</v>
      </c>
      <c r="P19" s="171" t="s">
        <v>44</v>
      </c>
      <c r="Q19" s="169" t="s">
        <v>42</v>
      </c>
      <c r="R19" s="169" t="s">
        <v>42</v>
      </c>
      <c r="S19" s="38" t="s">
        <v>71</v>
      </c>
      <c r="T19" s="172"/>
      <c r="U19" s="29"/>
      <c r="V19" s="29"/>
      <c r="W19" s="29"/>
      <c r="X19" s="29"/>
      <c r="Y19" s="29"/>
    </row>
    <row r="20" spans="1:25" ht="15">
      <c r="A20" s="169" t="s">
        <v>43</v>
      </c>
      <c r="B20" s="69" t="s">
        <v>119</v>
      </c>
      <c r="C20" s="69">
        <v>67</v>
      </c>
      <c r="D20" s="76">
        <v>61</v>
      </c>
      <c r="E20" s="170" t="s">
        <v>178</v>
      </c>
      <c r="F20" s="170"/>
      <c r="G20" s="170"/>
      <c r="H20" s="76">
        <v>0</v>
      </c>
      <c r="I20" s="69">
        <v>24.59</v>
      </c>
      <c r="J20" s="69">
        <v>55.74</v>
      </c>
      <c r="K20" s="69">
        <v>19.67</v>
      </c>
      <c r="L20" s="170" t="s">
        <v>72</v>
      </c>
      <c r="M20" s="170" t="s">
        <v>193</v>
      </c>
      <c r="N20" s="171" t="s">
        <v>204</v>
      </c>
      <c r="O20" s="171" t="s">
        <v>39</v>
      </c>
      <c r="P20" s="171" t="s">
        <v>40</v>
      </c>
      <c r="Q20" s="169" t="s">
        <v>49</v>
      </c>
      <c r="R20" s="169" t="s">
        <v>49</v>
      </c>
      <c r="S20" s="39"/>
      <c r="T20" s="172"/>
      <c r="U20" s="29"/>
      <c r="V20" s="29"/>
      <c r="W20" s="29"/>
      <c r="X20" s="29"/>
      <c r="Y20" s="29"/>
    </row>
    <row r="21" spans="1:25" ht="15">
      <c r="A21" s="169" t="s">
        <v>41</v>
      </c>
      <c r="B21" s="69" t="s">
        <v>120</v>
      </c>
      <c r="C21" s="69">
        <v>90</v>
      </c>
      <c r="D21" s="76">
        <v>64</v>
      </c>
      <c r="E21" s="170" t="s">
        <v>179</v>
      </c>
      <c r="F21" s="170"/>
      <c r="G21" s="170"/>
      <c r="H21" s="76">
        <v>0</v>
      </c>
      <c r="I21" s="69">
        <v>34.38</v>
      </c>
      <c r="J21" s="69">
        <v>54.69</v>
      </c>
      <c r="K21" s="69">
        <v>10.94</v>
      </c>
      <c r="L21" s="170" t="s">
        <v>72</v>
      </c>
      <c r="M21" s="170" t="s">
        <v>194</v>
      </c>
      <c r="N21" s="171" t="s">
        <v>205</v>
      </c>
      <c r="O21" s="171" t="s">
        <v>34</v>
      </c>
      <c r="P21" s="171" t="s">
        <v>35</v>
      </c>
      <c r="Q21" s="169" t="s">
        <v>39</v>
      </c>
      <c r="R21" s="169" t="s">
        <v>39</v>
      </c>
      <c r="S21" s="169"/>
      <c r="T21" s="172"/>
      <c r="U21" s="29"/>
      <c r="V21" s="29"/>
      <c r="W21" s="29"/>
      <c r="X21" s="29"/>
      <c r="Y21" s="29"/>
    </row>
    <row r="22" spans="1:25" ht="15">
      <c r="A22" s="169" t="s">
        <v>57</v>
      </c>
      <c r="B22" s="69" t="s">
        <v>121</v>
      </c>
      <c r="C22" s="69">
        <v>10</v>
      </c>
      <c r="D22" s="76">
        <v>6</v>
      </c>
      <c r="E22" s="170" t="s">
        <v>63</v>
      </c>
      <c r="F22" s="170"/>
      <c r="G22" s="170"/>
      <c r="H22" s="76">
        <v>0</v>
      </c>
      <c r="I22" s="69">
        <v>100</v>
      </c>
      <c r="J22" s="69">
        <v>0</v>
      </c>
      <c r="K22" s="69">
        <v>0</v>
      </c>
      <c r="L22" s="170" t="s">
        <v>72</v>
      </c>
      <c r="M22" s="170" t="s">
        <v>35</v>
      </c>
      <c r="N22" s="171" t="s">
        <v>44</v>
      </c>
      <c r="O22" s="173" t="s">
        <v>40</v>
      </c>
      <c r="P22" s="171" t="s">
        <v>35</v>
      </c>
      <c r="Q22" s="169" t="s">
        <v>44</v>
      </c>
      <c r="R22" s="169" t="s">
        <v>44</v>
      </c>
      <c r="S22" s="169"/>
      <c r="T22" s="172"/>
      <c r="U22" s="29"/>
      <c r="V22" s="29"/>
      <c r="W22" s="29"/>
      <c r="X22" s="29"/>
      <c r="Y22" s="29"/>
    </row>
    <row r="23" spans="1:25" ht="15">
      <c r="A23" s="169" t="s">
        <v>48</v>
      </c>
      <c r="B23" s="69" t="s">
        <v>122</v>
      </c>
      <c r="C23" s="69">
        <v>7</v>
      </c>
      <c r="D23" s="76">
        <v>6</v>
      </c>
      <c r="E23" s="170" t="s">
        <v>175</v>
      </c>
      <c r="F23" s="169"/>
      <c r="G23" s="169"/>
      <c r="H23" s="76">
        <v>0</v>
      </c>
      <c r="I23" s="69">
        <v>33.33</v>
      </c>
      <c r="J23" s="69">
        <v>50</v>
      </c>
      <c r="K23" s="69">
        <v>16.67</v>
      </c>
      <c r="L23" s="170" t="s">
        <v>72</v>
      </c>
      <c r="M23" s="170" t="s">
        <v>183</v>
      </c>
      <c r="N23" s="169" t="s">
        <v>47</v>
      </c>
      <c r="O23" s="169" t="s">
        <v>35</v>
      </c>
      <c r="P23" s="169" t="s">
        <v>44</v>
      </c>
      <c r="Q23" s="169" t="s">
        <v>44</v>
      </c>
      <c r="R23" s="169" t="s">
        <v>44</v>
      </c>
      <c r="S23" s="169"/>
      <c r="T23" s="172"/>
      <c r="U23" s="29"/>
      <c r="V23" s="29"/>
      <c r="W23" s="29"/>
      <c r="X23" s="29"/>
      <c r="Y23" s="29"/>
    </row>
    <row r="24" spans="1:25" ht="18.75" customHeight="1">
      <c r="A24" s="169" t="s">
        <v>60</v>
      </c>
      <c r="B24" s="69" t="s">
        <v>123</v>
      </c>
      <c r="C24" s="69">
        <v>12</v>
      </c>
      <c r="D24" s="76">
        <v>12</v>
      </c>
      <c r="E24" s="170" t="s">
        <v>72</v>
      </c>
      <c r="F24" s="169"/>
      <c r="G24" s="169"/>
      <c r="H24" s="76">
        <v>0</v>
      </c>
      <c r="I24" s="69">
        <v>41.67</v>
      </c>
      <c r="J24" s="69">
        <v>33.33</v>
      </c>
      <c r="K24" s="69">
        <v>25</v>
      </c>
      <c r="L24" s="170" t="s">
        <v>72</v>
      </c>
      <c r="M24" s="170" t="s">
        <v>180</v>
      </c>
      <c r="N24" s="169" t="s">
        <v>37</v>
      </c>
      <c r="O24" s="169" t="s">
        <v>35</v>
      </c>
      <c r="P24" s="169" t="s">
        <v>35</v>
      </c>
      <c r="Q24" s="169" t="s">
        <v>44</v>
      </c>
      <c r="R24" s="169" t="s">
        <v>44</v>
      </c>
      <c r="S24" s="178">
        <v>8.9</v>
      </c>
      <c r="T24" s="178" t="s">
        <v>100</v>
      </c>
      <c r="U24" s="29"/>
      <c r="V24" s="29"/>
      <c r="W24" s="29"/>
      <c r="X24" s="29"/>
      <c r="Y24" s="29"/>
    </row>
    <row r="25" spans="1:25" ht="15">
      <c r="A25" s="169" t="s">
        <v>101</v>
      </c>
      <c r="B25" s="69" t="s">
        <v>124</v>
      </c>
      <c r="C25" s="69">
        <v>7</v>
      </c>
      <c r="D25" s="76">
        <v>7</v>
      </c>
      <c r="E25" s="170" t="s">
        <v>72</v>
      </c>
      <c r="F25" s="169"/>
      <c r="G25" s="169"/>
      <c r="H25" s="76">
        <v>0</v>
      </c>
      <c r="I25" s="76">
        <v>57.14</v>
      </c>
      <c r="J25" s="76">
        <v>42.86</v>
      </c>
      <c r="K25" s="76">
        <v>0</v>
      </c>
      <c r="L25" s="179" t="s">
        <v>72</v>
      </c>
      <c r="M25" s="179" t="s">
        <v>195</v>
      </c>
      <c r="N25" s="169" t="s">
        <v>34</v>
      </c>
      <c r="O25" s="169" t="s">
        <v>35</v>
      </c>
      <c r="P25" s="169" t="s">
        <v>35</v>
      </c>
      <c r="Q25" s="169" t="s">
        <v>44</v>
      </c>
      <c r="R25" s="169" t="s">
        <v>44</v>
      </c>
      <c r="S25" s="169"/>
      <c r="T25" s="172"/>
      <c r="U25" s="29"/>
      <c r="V25" s="29"/>
      <c r="W25" s="29"/>
      <c r="X25" s="29"/>
      <c r="Y25" s="29"/>
    </row>
    <row r="26" spans="1:25" ht="15">
      <c r="A26" s="169" t="s">
        <v>102</v>
      </c>
      <c r="B26" s="69" t="s">
        <v>125</v>
      </c>
      <c r="C26" s="75">
        <v>7</v>
      </c>
      <c r="D26" s="75">
        <v>2</v>
      </c>
      <c r="E26" s="54">
        <v>28.57</v>
      </c>
      <c r="F26" s="55"/>
      <c r="G26" s="55"/>
      <c r="H26" s="75">
        <v>0</v>
      </c>
      <c r="I26" s="75">
        <v>50</v>
      </c>
      <c r="J26" s="75">
        <v>50</v>
      </c>
      <c r="K26" s="75">
        <v>0</v>
      </c>
      <c r="L26" s="75">
        <v>100</v>
      </c>
      <c r="M26" s="75">
        <v>50</v>
      </c>
      <c r="N26" s="56">
        <v>1</v>
      </c>
      <c r="O26" s="56">
        <v>0</v>
      </c>
      <c r="P26" s="56">
        <v>1</v>
      </c>
      <c r="Q26" s="57">
        <v>1</v>
      </c>
      <c r="R26" s="57">
        <v>1</v>
      </c>
      <c r="S26" s="57" t="s">
        <v>75</v>
      </c>
      <c r="T26" s="177"/>
      <c r="U26" s="29"/>
      <c r="V26" s="29"/>
      <c r="W26" s="29"/>
      <c r="X26" s="29"/>
      <c r="Y26" s="29"/>
    </row>
    <row r="27" spans="1:25" ht="15">
      <c r="A27" s="169" t="s">
        <v>38</v>
      </c>
      <c r="B27" s="69" t="s">
        <v>126</v>
      </c>
      <c r="C27" s="69">
        <v>12</v>
      </c>
      <c r="D27" s="76">
        <v>7</v>
      </c>
      <c r="E27" s="170" t="s">
        <v>180</v>
      </c>
      <c r="F27" s="169"/>
      <c r="G27" s="169"/>
      <c r="H27" s="76">
        <v>0</v>
      </c>
      <c r="I27" s="69">
        <v>42.86</v>
      </c>
      <c r="J27" s="69">
        <v>57.14</v>
      </c>
      <c r="K27" s="69">
        <v>0</v>
      </c>
      <c r="L27" s="170" t="s">
        <v>72</v>
      </c>
      <c r="M27" s="170" t="s">
        <v>196</v>
      </c>
      <c r="N27" s="169" t="s">
        <v>40</v>
      </c>
      <c r="O27" s="169" t="s">
        <v>44</v>
      </c>
      <c r="P27" s="169" t="s">
        <v>35</v>
      </c>
      <c r="Q27" s="169" t="s">
        <v>44</v>
      </c>
      <c r="R27" s="169" t="s">
        <v>44</v>
      </c>
      <c r="S27" s="169"/>
      <c r="T27" s="172"/>
      <c r="U27" s="29"/>
      <c r="V27" s="29"/>
      <c r="W27" s="29"/>
      <c r="X27" s="29"/>
      <c r="Y27" s="29"/>
    </row>
    <row r="28" spans="1:25" ht="15">
      <c r="A28" s="169" t="s">
        <v>103</v>
      </c>
      <c r="B28" s="69" t="s">
        <v>127</v>
      </c>
      <c r="C28" s="69">
        <v>5</v>
      </c>
      <c r="D28" s="76">
        <v>2</v>
      </c>
      <c r="E28" s="170" t="s">
        <v>46</v>
      </c>
      <c r="F28" s="169"/>
      <c r="G28" s="169"/>
      <c r="H28" s="76">
        <v>0</v>
      </c>
      <c r="I28" s="69">
        <v>50</v>
      </c>
      <c r="J28" s="69">
        <v>50</v>
      </c>
      <c r="K28" s="69">
        <v>0</v>
      </c>
      <c r="L28" s="170" t="s">
        <v>72</v>
      </c>
      <c r="M28" s="170" t="s">
        <v>160</v>
      </c>
      <c r="N28" s="169" t="s">
        <v>49</v>
      </c>
      <c r="O28" s="169" t="s">
        <v>35</v>
      </c>
      <c r="P28" s="169" t="s">
        <v>35</v>
      </c>
      <c r="Q28" s="169" t="s">
        <v>44</v>
      </c>
      <c r="R28" s="169" t="s">
        <v>44</v>
      </c>
      <c r="S28" s="169"/>
      <c r="T28" s="172"/>
      <c r="U28" s="29"/>
      <c r="V28" s="29"/>
      <c r="W28" s="29"/>
      <c r="X28" s="29"/>
      <c r="Y28" s="29"/>
    </row>
    <row r="29" spans="1:25" ht="15">
      <c r="A29" s="169" t="s">
        <v>104</v>
      </c>
      <c r="B29" s="69" t="s">
        <v>128</v>
      </c>
      <c r="C29" s="69">
        <v>9</v>
      </c>
      <c r="D29" s="76">
        <v>6</v>
      </c>
      <c r="E29" s="170" t="s">
        <v>150</v>
      </c>
      <c r="F29" s="169"/>
      <c r="G29" s="169"/>
      <c r="H29" s="76">
        <v>0</v>
      </c>
      <c r="I29" s="69">
        <v>66.67</v>
      </c>
      <c r="J29" s="69">
        <v>33.33</v>
      </c>
      <c r="K29" s="69">
        <v>0</v>
      </c>
      <c r="L29" s="170" t="s">
        <v>72</v>
      </c>
      <c r="M29" s="170" t="s">
        <v>186</v>
      </c>
      <c r="N29" s="169" t="s">
        <v>40</v>
      </c>
      <c r="O29" s="169" t="s">
        <v>35</v>
      </c>
      <c r="P29" s="169" t="s">
        <v>35</v>
      </c>
      <c r="Q29" s="169" t="s">
        <v>44</v>
      </c>
      <c r="R29" s="169" t="s">
        <v>44</v>
      </c>
      <c r="S29" s="169" t="s">
        <v>90</v>
      </c>
      <c r="T29" s="172"/>
      <c r="U29" s="29"/>
      <c r="V29" s="29"/>
      <c r="W29" s="29"/>
      <c r="X29" s="29"/>
      <c r="Y29" s="29"/>
    </row>
    <row r="30" spans="1:25" ht="15">
      <c r="A30" s="169" t="s">
        <v>105</v>
      </c>
      <c r="B30" s="69" t="s">
        <v>129</v>
      </c>
      <c r="C30" s="69">
        <v>8</v>
      </c>
      <c r="D30" s="76">
        <v>4</v>
      </c>
      <c r="E30" s="170" t="s">
        <v>160</v>
      </c>
      <c r="F30" s="169"/>
      <c r="G30" s="169"/>
      <c r="H30" s="76">
        <v>25</v>
      </c>
      <c r="I30" s="69">
        <v>50</v>
      </c>
      <c r="J30" s="69">
        <v>25</v>
      </c>
      <c r="K30" s="69">
        <v>0</v>
      </c>
      <c r="L30" s="170" t="s">
        <v>152</v>
      </c>
      <c r="M30" s="170" t="s">
        <v>53</v>
      </c>
      <c r="N30" s="169" t="s">
        <v>49</v>
      </c>
      <c r="O30" s="169" t="s">
        <v>49</v>
      </c>
      <c r="P30" s="169" t="s">
        <v>35</v>
      </c>
      <c r="Q30" s="169" t="s">
        <v>44</v>
      </c>
      <c r="R30" s="169" t="s">
        <v>44</v>
      </c>
      <c r="S30" s="169"/>
      <c r="T30" s="172"/>
      <c r="U30" s="29"/>
      <c r="V30" s="29"/>
      <c r="W30" s="29"/>
      <c r="X30" s="29"/>
      <c r="Y30" s="29"/>
    </row>
    <row r="31" spans="1:25" ht="15">
      <c r="A31" s="169" t="s">
        <v>50</v>
      </c>
      <c r="B31" s="69" t="s">
        <v>130</v>
      </c>
      <c r="C31" s="69">
        <v>14</v>
      </c>
      <c r="D31" s="69">
        <v>11</v>
      </c>
      <c r="E31" s="170" t="s">
        <v>181</v>
      </c>
      <c r="F31" s="169"/>
      <c r="G31" s="169"/>
      <c r="H31" s="76">
        <v>0</v>
      </c>
      <c r="I31" s="69">
        <v>54.55</v>
      </c>
      <c r="J31" s="69">
        <v>36.36</v>
      </c>
      <c r="K31" s="69">
        <v>9.09</v>
      </c>
      <c r="L31" s="170" t="s">
        <v>72</v>
      </c>
      <c r="M31" s="170" t="s">
        <v>197</v>
      </c>
      <c r="N31" s="169" t="s">
        <v>36</v>
      </c>
      <c r="O31" s="169" t="s">
        <v>44</v>
      </c>
      <c r="P31" s="169" t="s">
        <v>35</v>
      </c>
      <c r="Q31" s="169" t="s">
        <v>44</v>
      </c>
      <c r="R31" s="169" t="s">
        <v>44</v>
      </c>
      <c r="S31" s="169"/>
      <c r="T31" s="172"/>
      <c r="U31" s="29"/>
      <c r="V31" s="29"/>
      <c r="W31" s="29"/>
      <c r="X31" s="29"/>
      <c r="Y31" s="29"/>
    </row>
    <row r="32" spans="1:25" ht="15">
      <c r="A32" s="169" t="s">
        <v>53</v>
      </c>
      <c r="B32" s="69" t="s">
        <v>131</v>
      </c>
      <c r="C32" s="69">
        <v>6</v>
      </c>
      <c r="D32" s="69">
        <v>5</v>
      </c>
      <c r="E32" s="170" t="s">
        <v>157</v>
      </c>
      <c r="F32" s="169"/>
      <c r="G32" s="169"/>
      <c r="H32" s="76">
        <v>0</v>
      </c>
      <c r="I32" s="69">
        <v>60</v>
      </c>
      <c r="J32" s="69">
        <v>40</v>
      </c>
      <c r="K32" s="69">
        <v>0</v>
      </c>
      <c r="L32" s="170" t="s">
        <v>72</v>
      </c>
      <c r="M32" s="170" t="s">
        <v>46</v>
      </c>
      <c r="N32" s="169" t="s">
        <v>39</v>
      </c>
      <c r="O32" s="169" t="s">
        <v>44</v>
      </c>
      <c r="P32" s="169" t="s">
        <v>35</v>
      </c>
      <c r="Q32" s="169" t="s">
        <v>44</v>
      </c>
      <c r="R32" s="169" t="s">
        <v>44</v>
      </c>
      <c r="S32" s="169"/>
      <c r="T32" s="172"/>
      <c r="U32" s="29"/>
      <c r="V32" s="29"/>
      <c r="W32" s="29"/>
      <c r="X32" s="29"/>
      <c r="Y32" s="29"/>
    </row>
    <row r="33" spans="1:25" ht="17.25" customHeight="1">
      <c r="A33" s="169" t="s">
        <v>106</v>
      </c>
      <c r="B33" s="69" t="s">
        <v>132</v>
      </c>
      <c r="C33" s="75">
        <v>7</v>
      </c>
      <c r="D33" s="77">
        <v>5</v>
      </c>
      <c r="E33" s="54">
        <v>71.43</v>
      </c>
      <c r="F33" s="180"/>
      <c r="G33" s="180"/>
      <c r="H33" s="75">
        <v>0</v>
      </c>
      <c r="I33" s="75">
        <v>40</v>
      </c>
      <c r="J33" s="181">
        <v>60</v>
      </c>
      <c r="K33" s="75">
        <v>0</v>
      </c>
      <c r="L33" s="55">
        <v>100</v>
      </c>
      <c r="M33" s="55">
        <v>60</v>
      </c>
      <c r="N33" s="56">
        <v>5</v>
      </c>
      <c r="O33" s="56">
        <v>0</v>
      </c>
      <c r="P33" s="56">
        <v>0</v>
      </c>
      <c r="Q33" s="182">
        <v>1</v>
      </c>
      <c r="R33" s="182">
        <v>1</v>
      </c>
      <c r="S33" s="183" t="s">
        <v>85</v>
      </c>
      <c r="T33" s="177" t="s">
        <v>86</v>
      </c>
      <c r="U33" s="29"/>
      <c r="V33" s="29"/>
      <c r="W33" s="29"/>
      <c r="X33" s="29"/>
      <c r="Y33" s="29"/>
    </row>
    <row r="34" spans="1:25" ht="15">
      <c r="A34" s="169" t="s">
        <v>61</v>
      </c>
      <c r="B34" s="69" t="s">
        <v>133</v>
      </c>
      <c r="C34" s="69">
        <v>19</v>
      </c>
      <c r="D34" s="76">
        <v>16</v>
      </c>
      <c r="E34" s="170" t="s">
        <v>149</v>
      </c>
      <c r="F34" s="169"/>
      <c r="G34" s="169"/>
      <c r="H34" s="76">
        <v>0</v>
      </c>
      <c r="I34" s="69">
        <v>68.75</v>
      </c>
      <c r="J34" s="69">
        <v>31.25</v>
      </c>
      <c r="K34" s="69">
        <v>0</v>
      </c>
      <c r="L34" s="170" t="s">
        <v>72</v>
      </c>
      <c r="M34" s="170" t="s">
        <v>198</v>
      </c>
      <c r="N34" s="169" t="s">
        <v>48</v>
      </c>
      <c r="O34" s="169" t="s">
        <v>35</v>
      </c>
      <c r="P34" s="169" t="s">
        <v>35</v>
      </c>
      <c r="Q34" s="169" t="s">
        <v>44</v>
      </c>
      <c r="R34" s="169" t="s">
        <v>44</v>
      </c>
      <c r="S34" s="169"/>
      <c r="T34" s="172"/>
      <c r="U34" s="29"/>
      <c r="V34" s="29"/>
      <c r="W34" s="29"/>
      <c r="X34" s="29"/>
      <c r="Y34" s="29"/>
    </row>
    <row r="35" spans="1:25" ht="15">
      <c r="A35" s="169" t="s">
        <v>107</v>
      </c>
      <c r="B35" s="69" t="s">
        <v>134</v>
      </c>
      <c r="C35" s="69">
        <v>43</v>
      </c>
      <c r="D35" s="76">
        <v>29</v>
      </c>
      <c r="E35" s="170" t="s">
        <v>182</v>
      </c>
      <c r="F35" s="169"/>
      <c r="G35" s="169"/>
      <c r="H35" s="76">
        <v>0</v>
      </c>
      <c r="I35" s="69">
        <v>62.07</v>
      </c>
      <c r="J35" s="69">
        <v>27.59</v>
      </c>
      <c r="K35" s="69">
        <v>10.34</v>
      </c>
      <c r="L35" s="170" t="s">
        <v>72</v>
      </c>
      <c r="M35" s="170" t="s">
        <v>199</v>
      </c>
      <c r="N35" s="169" t="s">
        <v>61</v>
      </c>
      <c r="O35" s="169" t="s">
        <v>49</v>
      </c>
      <c r="P35" s="169" t="s">
        <v>35</v>
      </c>
      <c r="Q35" s="169" t="s">
        <v>42</v>
      </c>
      <c r="R35" s="169" t="s">
        <v>42</v>
      </c>
      <c r="S35" s="169"/>
      <c r="T35" s="172"/>
      <c r="U35" s="29"/>
      <c r="V35" s="29"/>
      <c r="W35" s="29"/>
      <c r="X35" s="29"/>
      <c r="Y35" s="29"/>
    </row>
    <row r="36" spans="1:25" ht="15">
      <c r="A36" s="169" t="s">
        <v>108</v>
      </c>
      <c r="B36" s="69" t="s">
        <v>136</v>
      </c>
      <c r="C36" s="69">
        <v>7</v>
      </c>
      <c r="D36" s="76">
        <v>5</v>
      </c>
      <c r="E36" s="170" t="s">
        <v>151</v>
      </c>
      <c r="F36" s="169"/>
      <c r="G36" s="169"/>
      <c r="H36" s="76">
        <v>0</v>
      </c>
      <c r="I36" s="69">
        <v>40</v>
      </c>
      <c r="J36" s="69">
        <v>60</v>
      </c>
      <c r="K36" s="69">
        <v>0</v>
      </c>
      <c r="L36" s="170" t="s">
        <v>72</v>
      </c>
      <c r="M36" s="170" t="s">
        <v>63</v>
      </c>
      <c r="N36" s="169" t="s">
        <v>47</v>
      </c>
      <c r="O36" s="169" t="s">
        <v>35</v>
      </c>
      <c r="P36" s="169" t="s">
        <v>35</v>
      </c>
      <c r="Q36" s="169" t="s">
        <v>44</v>
      </c>
      <c r="R36" s="169" t="s">
        <v>44</v>
      </c>
      <c r="S36" s="169"/>
      <c r="T36" s="172"/>
      <c r="U36" s="29"/>
      <c r="V36" s="29"/>
      <c r="W36" s="29"/>
      <c r="X36" s="29"/>
      <c r="Y36" s="29"/>
    </row>
    <row r="37" spans="1:25" ht="15">
      <c r="A37" s="169" t="s">
        <v>51</v>
      </c>
      <c r="B37" s="69" t="s">
        <v>137</v>
      </c>
      <c r="C37" s="69">
        <v>9</v>
      </c>
      <c r="D37" s="76">
        <v>8</v>
      </c>
      <c r="E37" s="170" t="s">
        <v>146</v>
      </c>
      <c r="F37" s="169"/>
      <c r="G37" s="169"/>
      <c r="H37" s="76">
        <v>0</v>
      </c>
      <c r="I37" s="69">
        <v>62.5</v>
      </c>
      <c r="J37" s="69">
        <v>37.5</v>
      </c>
      <c r="K37" s="69">
        <v>0</v>
      </c>
      <c r="L37" s="170" t="s">
        <v>72</v>
      </c>
      <c r="M37" s="170" t="s">
        <v>156</v>
      </c>
      <c r="N37" s="169" t="s">
        <v>45</v>
      </c>
      <c r="O37" s="169" t="s">
        <v>35</v>
      </c>
      <c r="P37" s="169" t="s">
        <v>35</v>
      </c>
      <c r="Q37" s="169" t="s">
        <v>44</v>
      </c>
      <c r="R37" s="169" t="s">
        <v>44</v>
      </c>
      <c r="S37" s="169"/>
      <c r="T37" s="172"/>
      <c r="U37" s="29"/>
      <c r="V37" s="29"/>
      <c r="W37" s="29"/>
      <c r="X37" s="29"/>
      <c r="Y37" s="29"/>
    </row>
    <row r="38" spans="1:25" ht="15">
      <c r="A38" s="169" t="s">
        <v>64</v>
      </c>
      <c r="B38" s="69" t="s">
        <v>138</v>
      </c>
      <c r="C38" s="69">
        <v>6</v>
      </c>
      <c r="D38" s="76">
        <v>4</v>
      </c>
      <c r="E38" s="170" t="s">
        <v>183</v>
      </c>
      <c r="F38" s="169"/>
      <c r="G38" s="169"/>
      <c r="H38" s="76">
        <v>0</v>
      </c>
      <c r="I38" s="69">
        <v>50</v>
      </c>
      <c r="J38" s="69">
        <v>25</v>
      </c>
      <c r="K38" s="69">
        <v>25</v>
      </c>
      <c r="L38" s="170" t="s">
        <v>72</v>
      </c>
      <c r="M38" s="170" t="s">
        <v>160</v>
      </c>
      <c r="N38" s="169" t="s">
        <v>39</v>
      </c>
      <c r="O38" s="169" t="s">
        <v>35</v>
      </c>
      <c r="P38" s="169" t="s">
        <v>35</v>
      </c>
      <c r="Q38" s="169" t="s">
        <v>44</v>
      </c>
      <c r="R38" s="169" t="s">
        <v>44</v>
      </c>
      <c r="S38" s="169"/>
      <c r="T38" s="172"/>
      <c r="U38" s="29"/>
      <c r="V38" s="29"/>
      <c r="W38" s="29"/>
      <c r="X38" s="29"/>
      <c r="Y38" s="29"/>
    </row>
    <row r="39" spans="1:25" ht="15.75">
      <c r="A39" s="25" t="s">
        <v>33</v>
      </c>
      <c r="B39" s="69"/>
      <c r="C39" s="69"/>
      <c r="D39" s="69"/>
      <c r="E39" s="27"/>
      <c r="F39" s="25"/>
      <c r="G39" s="25"/>
      <c r="H39" s="69"/>
      <c r="I39" s="69"/>
      <c r="J39" s="69"/>
      <c r="K39" s="69"/>
      <c r="L39" s="27"/>
      <c r="M39" s="27"/>
      <c r="N39" s="25"/>
      <c r="O39" s="25"/>
      <c r="P39" s="25"/>
      <c r="Q39" s="25"/>
      <c r="R39" s="25"/>
      <c r="S39" s="25"/>
      <c r="T39" s="28"/>
      <c r="U39" s="29"/>
      <c r="V39" s="29"/>
      <c r="W39" s="29"/>
      <c r="X39" s="29"/>
      <c r="Y39" s="29"/>
    </row>
    <row r="40" spans="1:25" ht="16.5">
      <c r="A40" s="25">
        <v>33</v>
      </c>
      <c r="B40" s="26"/>
      <c r="C40" s="31"/>
      <c r="D40" s="69"/>
      <c r="E40" s="27"/>
      <c r="F40" s="25"/>
      <c r="G40" s="25"/>
      <c r="H40" s="25"/>
      <c r="I40" s="25"/>
      <c r="J40" s="25"/>
      <c r="K40" s="25"/>
      <c r="L40" s="27"/>
      <c r="M40" s="27"/>
      <c r="N40" s="25"/>
      <c r="O40" s="25"/>
      <c r="P40" s="25"/>
      <c r="Q40" s="25"/>
      <c r="R40" s="25"/>
      <c r="S40" s="25"/>
      <c r="T40" s="28"/>
      <c r="U40" s="29"/>
      <c r="V40" s="29"/>
      <c r="W40" s="29"/>
      <c r="X40" s="29"/>
      <c r="Y40" s="29"/>
    </row>
    <row r="41" spans="1:25" ht="18.75">
      <c r="A41" s="103" t="s">
        <v>2</v>
      </c>
      <c r="B41" s="103"/>
      <c r="C41" s="71"/>
      <c r="D41" s="71"/>
      <c r="E41" s="27"/>
      <c r="F41" s="72"/>
      <c r="G41" s="72"/>
      <c r="H41" s="71"/>
      <c r="I41" s="71"/>
      <c r="J41" s="71"/>
      <c r="K41" s="71"/>
      <c r="L41" s="72"/>
      <c r="M41" s="72"/>
      <c r="N41" s="71"/>
      <c r="O41" s="71"/>
      <c r="P41" s="71"/>
      <c r="Q41" s="71"/>
      <c r="R41" s="71"/>
      <c r="S41" s="71"/>
      <c r="T41" s="32"/>
      <c r="U41" s="32">
        <f>SUM(U7:U40)</f>
        <v>8</v>
      </c>
      <c r="V41" s="34"/>
      <c r="W41" s="34"/>
      <c r="X41" s="34"/>
      <c r="Y41" s="34"/>
    </row>
    <row r="42" spans="1:25" ht="15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4"/>
      <c r="U42" s="4"/>
      <c r="V42" s="4"/>
      <c r="W42" s="4"/>
      <c r="X42" s="4"/>
      <c r="Y42" s="4"/>
    </row>
    <row r="43" spans="1:25" ht="15">
      <c r="A43" s="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4"/>
      <c r="T43" s="4"/>
      <c r="U43" s="4"/>
      <c r="V43" s="4"/>
      <c r="W43" s="4"/>
      <c r="X43" s="4"/>
      <c r="Y43" s="4"/>
    </row>
    <row r="44" spans="1:25" ht="15">
      <c r="A44" s="4"/>
      <c r="B44" s="97" t="s">
        <v>20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4"/>
      <c r="T44" s="4"/>
      <c r="U44" s="4"/>
      <c r="V44" s="4"/>
      <c r="W44" s="4"/>
      <c r="X44" s="4"/>
      <c r="Y44" s="4"/>
    </row>
    <row r="45" spans="1:25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5.75">
      <c r="A47" s="9"/>
      <c r="B47" s="94" t="s">
        <v>30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"/>
      <c r="U47" s="9"/>
      <c r="V47" s="9"/>
      <c r="W47" s="6"/>
      <c r="X47" s="6"/>
      <c r="Y47" s="6"/>
    </row>
    <row r="48" spans="1:25" ht="15.75">
      <c r="A48" s="9"/>
      <c r="B48" s="94" t="s">
        <v>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"/>
      <c r="U48" s="9"/>
      <c r="V48" s="9"/>
      <c r="W48" s="6"/>
      <c r="X48" s="6"/>
      <c r="Y48" s="6"/>
    </row>
    <row r="49" spans="1:25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</sheetData>
  <sheetProtection/>
  <mergeCells count="25">
    <mergeCell ref="A1:T1"/>
    <mergeCell ref="A2:T2"/>
    <mergeCell ref="A3:T3"/>
    <mergeCell ref="A4:T4"/>
    <mergeCell ref="A5:A6"/>
    <mergeCell ref="B5:B6"/>
    <mergeCell ref="C5:C6"/>
    <mergeCell ref="D5:D6"/>
    <mergeCell ref="E5:E6"/>
    <mergeCell ref="F5:F6"/>
    <mergeCell ref="W5:Y5"/>
    <mergeCell ref="A41:B41"/>
    <mergeCell ref="B43:R43"/>
    <mergeCell ref="G5:G6"/>
    <mergeCell ref="H5:K5"/>
    <mergeCell ref="L5:L6"/>
    <mergeCell ref="M5:M6"/>
    <mergeCell ref="N5:P5"/>
    <mergeCell ref="Q5:Q6"/>
    <mergeCell ref="B44:R44"/>
    <mergeCell ref="B47:S47"/>
    <mergeCell ref="B48:S48"/>
    <mergeCell ref="R5:R6"/>
    <mergeCell ref="S5:S6"/>
    <mergeCell ref="T5:T6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V11" sqref="V11"/>
    </sheetView>
  </sheetViews>
  <sheetFormatPr defaultColWidth="9.140625" defaultRowHeight="15"/>
  <cols>
    <col min="1" max="1" width="4.7109375" style="0" customWidth="1"/>
    <col min="2" max="2" width="20.8515625" style="0" customWidth="1"/>
    <col min="3" max="3" width="6.7109375" style="0" customWidth="1"/>
    <col min="4" max="4" width="5.7109375" style="0" customWidth="1"/>
    <col min="5" max="5" width="6.00390625" style="0" customWidth="1"/>
    <col min="6" max="6" width="4.8515625" style="0" customWidth="1"/>
    <col min="7" max="7" width="5.140625" style="0" customWidth="1"/>
    <col min="8" max="8" width="5.57421875" style="0" customWidth="1"/>
    <col min="9" max="9" width="6.28125" style="0" customWidth="1"/>
    <col min="10" max="10" width="7.00390625" style="0" customWidth="1"/>
    <col min="11" max="11" width="6.8515625" style="0" customWidth="1"/>
    <col min="12" max="12" width="6.140625" style="0" customWidth="1"/>
    <col min="13" max="13" width="6.57421875" style="0" customWidth="1"/>
    <col min="14" max="15" width="6.28125" style="0" customWidth="1"/>
    <col min="16" max="16" width="6.57421875" style="0" customWidth="1"/>
    <col min="19" max="19" width="9.140625" style="0" customWidth="1"/>
  </cols>
  <sheetData>
    <row r="1" spans="1:20" ht="15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7.25">
      <c r="A2" s="147" t="s">
        <v>206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6.5">
      <c r="A3" s="148" t="s">
        <v>29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</row>
    <row r="4" spans="1:20" ht="16.5">
      <c r="A4" s="149" t="s">
        <v>207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1"/>
    </row>
    <row r="5" spans="1:20" ht="15">
      <c r="A5" s="152" t="s">
        <v>0</v>
      </c>
      <c r="B5" s="153" t="s">
        <v>25</v>
      </c>
      <c r="C5" s="154" t="s">
        <v>15</v>
      </c>
      <c r="D5" s="153" t="s">
        <v>6</v>
      </c>
      <c r="E5" s="153" t="s">
        <v>7</v>
      </c>
      <c r="F5" s="155" t="s">
        <v>18</v>
      </c>
      <c r="G5" s="153" t="s">
        <v>324</v>
      </c>
      <c r="H5" s="156" t="s">
        <v>24</v>
      </c>
      <c r="I5" s="157"/>
      <c r="J5" s="157"/>
      <c r="K5" s="158"/>
      <c r="L5" s="155" t="s">
        <v>16</v>
      </c>
      <c r="M5" s="155" t="s">
        <v>17</v>
      </c>
      <c r="N5" s="159" t="s">
        <v>325</v>
      </c>
      <c r="O5" s="159"/>
      <c r="P5" s="159"/>
      <c r="Q5" s="160" t="s">
        <v>326</v>
      </c>
      <c r="R5" s="160" t="s">
        <v>14</v>
      </c>
      <c r="S5" s="161" t="s">
        <v>8</v>
      </c>
      <c r="T5" s="162" t="s">
        <v>21</v>
      </c>
    </row>
    <row r="6" spans="1:20" ht="144" customHeight="1">
      <c r="A6" s="152"/>
      <c r="B6" s="153"/>
      <c r="C6" s="184"/>
      <c r="D6" s="153"/>
      <c r="E6" s="153"/>
      <c r="F6" s="164"/>
      <c r="G6" s="153"/>
      <c r="H6" s="165" t="s">
        <v>9</v>
      </c>
      <c r="I6" s="165" t="s">
        <v>10</v>
      </c>
      <c r="J6" s="165" t="s">
        <v>11</v>
      </c>
      <c r="K6" s="165" t="s">
        <v>12</v>
      </c>
      <c r="L6" s="166"/>
      <c r="M6" s="166"/>
      <c r="N6" s="167" t="s">
        <v>3</v>
      </c>
      <c r="O6" s="167" t="s">
        <v>4</v>
      </c>
      <c r="P6" s="167" t="s">
        <v>5</v>
      </c>
      <c r="Q6" s="168"/>
      <c r="R6" s="168"/>
      <c r="S6" s="161"/>
      <c r="T6" s="162"/>
    </row>
    <row r="7" spans="1:21" s="4" customFormat="1" ht="20.25" customHeight="1">
      <c r="A7" s="169" t="s">
        <v>44</v>
      </c>
      <c r="B7" s="69" t="s">
        <v>32</v>
      </c>
      <c r="C7" s="186" t="s">
        <v>239</v>
      </c>
      <c r="D7" s="69">
        <v>886</v>
      </c>
      <c r="E7" s="69">
        <v>80.76</v>
      </c>
      <c r="F7" s="170"/>
      <c r="G7" s="170"/>
      <c r="H7" s="69">
        <v>1.13</v>
      </c>
      <c r="I7" s="69">
        <v>42.44</v>
      </c>
      <c r="J7" s="69">
        <v>42.78</v>
      </c>
      <c r="K7" s="69">
        <v>13.66</v>
      </c>
      <c r="L7" s="170" t="s">
        <v>247</v>
      </c>
      <c r="M7" s="170" t="s">
        <v>248</v>
      </c>
      <c r="N7" s="171" t="s">
        <v>265</v>
      </c>
      <c r="O7" s="171" t="s">
        <v>266</v>
      </c>
      <c r="P7" s="171" t="s">
        <v>64</v>
      </c>
      <c r="Q7" s="169" t="s">
        <v>185</v>
      </c>
      <c r="R7" s="169" t="s">
        <v>185</v>
      </c>
      <c r="S7" s="70"/>
      <c r="T7" s="172"/>
      <c r="U7" s="15"/>
    </row>
    <row r="8" spans="1:21" s="4" customFormat="1" ht="20.25" customHeight="1">
      <c r="A8" s="169" t="s">
        <v>44</v>
      </c>
      <c r="B8" s="69" t="s">
        <v>208</v>
      </c>
      <c r="C8" s="186" t="s">
        <v>240</v>
      </c>
      <c r="D8" s="69">
        <v>123</v>
      </c>
      <c r="E8" s="69">
        <v>73.21</v>
      </c>
      <c r="F8" s="170"/>
      <c r="G8" s="170"/>
      <c r="H8" s="69">
        <v>0</v>
      </c>
      <c r="I8" s="69">
        <v>52.03</v>
      </c>
      <c r="J8" s="69">
        <v>30.89</v>
      </c>
      <c r="K8" s="69">
        <v>17.07</v>
      </c>
      <c r="L8" s="170" t="s">
        <v>72</v>
      </c>
      <c r="M8" s="170" t="s">
        <v>252</v>
      </c>
      <c r="N8" s="171" t="s">
        <v>267</v>
      </c>
      <c r="O8" s="173" t="s">
        <v>268</v>
      </c>
      <c r="P8" s="171" t="s">
        <v>47</v>
      </c>
      <c r="Q8" s="169" t="s">
        <v>40</v>
      </c>
      <c r="R8" s="169" t="s">
        <v>40</v>
      </c>
      <c r="S8" s="70"/>
      <c r="T8" s="172"/>
      <c r="U8" s="15"/>
    </row>
    <row r="9" spans="1:20" ht="15">
      <c r="A9" s="169" t="s">
        <v>49</v>
      </c>
      <c r="B9" s="69" t="s">
        <v>209</v>
      </c>
      <c r="C9" s="186" t="s">
        <v>242</v>
      </c>
      <c r="D9" s="69">
        <v>73</v>
      </c>
      <c r="E9" s="69">
        <v>80.22</v>
      </c>
      <c r="F9" s="170"/>
      <c r="G9" s="170"/>
      <c r="H9" s="69">
        <v>0</v>
      </c>
      <c r="I9" s="69">
        <v>50.68</v>
      </c>
      <c r="J9" s="69">
        <v>36.99</v>
      </c>
      <c r="K9" s="69">
        <v>12.33</v>
      </c>
      <c r="L9" s="170" t="s">
        <v>72</v>
      </c>
      <c r="M9" s="170" t="s">
        <v>253</v>
      </c>
      <c r="N9" s="171" t="s">
        <v>269</v>
      </c>
      <c r="O9" s="171" t="s">
        <v>35</v>
      </c>
      <c r="P9" s="171" t="s">
        <v>35</v>
      </c>
      <c r="Q9" s="169" t="s">
        <v>42</v>
      </c>
      <c r="R9" s="169" t="s">
        <v>42</v>
      </c>
      <c r="S9" s="169"/>
      <c r="T9" s="172"/>
    </row>
    <row r="10" spans="1:20" ht="15">
      <c r="A10" s="169" t="s">
        <v>42</v>
      </c>
      <c r="B10" s="69" t="s">
        <v>210</v>
      </c>
      <c r="C10" s="186" t="s">
        <v>43</v>
      </c>
      <c r="D10" s="69">
        <v>8</v>
      </c>
      <c r="E10" s="69">
        <v>61.54</v>
      </c>
      <c r="F10" s="170"/>
      <c r="G10" s="170"/>
      <c r="H10" s="69">
        <v>0</v>
      </c>
      <c r="I10" s="69">
        <v>75</v>
      </c>
      <c r="J10" s="69">
        <v>25</v>
      </c>
      <c r="K10" s="69">
        <v>0</v>
      </c>
      <c r="L10" s="170" t="s">
        <v>72</v>
      </c>
      <c r="M10" s="170" t="s">
        <v>53</v>
      </c>
      <c r="N10" s="171" t="s">
        <v>45</v>
      </c>
      <c r="O10" s="171" t="s">
        <v>35</v>
      </c>
      <c r="P10" s="171" t="s">
        <v>35</v>
      </c>
      <c r="Q10" s="169" t="s">
        <v>44</v>
      </c>
      <c r="R10" s="169" t="s">
        <v>44</v>
      </c>
      <c r="S10" s="169"/>
      <c r="T10" s="172"/>
    </row>
    <row r="11" spans="1:20" ht="15">
      <c r="A11" s="169" t="s">
        <v>39</v>
      </c>
      <c r="B11" s="69" t="s">
        <v>211</v>
      </c>
      <c r="C11" s="186" t="s">
        <v>41</v>
      </c>
      <c r="D11" s="69">
        <v>14</v>
      </c>
      <c r="E11" s="69">
        <v>100</v>
      </c>
      <c r="F11" s="170"/>
      <c r="G11" s="170"/>
      <c r="H11" s="69">
        <v>0</v>
      </c>
      <c r="I11" s="69">
        <v>50</v>
      </c>
      <c r="J11" s="69">
        <v>50</v>
      </c>
      <c r="K11" s="69">
        <v>0</v>
      </c>
      <c r="L11" s="55">
        <v>100</v>
      </c>
      <c r="M11" s="55">
        <v>50</v>
      </c>
      <c r="N11" s="171" t="s">
        <v>43</v>
      </c>
      <c r="O11" s="171" t="s">
        <v>35</v>
      </c>
      <c r="P11" s="171" t="s">
        <v>44</v>
      </c>
      <c r="Q11" s="169" t="s">
        <v>44</v>
      </c>
      <c r="R11" s="169" t="s">
        <v>44</v>
      </c>
      <c r="S11" s="169"/>
      <c r="T11" s="172"/>
    </row>
    <row r="12" spans="1:20" ht="15">
      <c r="A12" s="169" t="s">
        <v>47</v>
      </c>
      <c r="B12" s="69" t="s">
        <v>212</v>
      </c>
      <c r="C12" s="186" t="s">
        <v>243</v>
      </c>
      <c r="D12" s="69">
        <v>94</v>
      </c>
      <c r="E12" s="69">
        <v>87.85</v>
      </c>
      <c r="F12" s="170"/>
      <c r="G12" s="170"/>
      <c r="H12" s="69">
        <v>6.38</v>
      </c>
      <c r="I12" s="69">
        <v>51.06</v>
      </c>
      <c r="J12" s="69">
        <v>32.98</v>
      </c>
      <c r="K12" s="69">
        <v>9.57</v>
      </c>
      <c r="L12" s="170" t="s">
        <v>254</v>
      </c>
      <c r="M12" s="170" t="s">
        <v>255</v>
      </c>
      <c r="N12" s="171" t="s">
        <v>62</v>
      </c>
      <c r="O12" s="173" t="s">
        <v>50</v>
      </c>
      <c r="P12" s="171" t="s">
        <v>34</v>
      </c>
      <c r="Q12" s="169" t="s">
        <v>39</v>
      </c>
      <c r="R12" s="169" t="s">
        <v>39</v>
      </c>
      <c r="S12" s="169"/>
      <c r="T12" s="172"/>
    </row>
    <row r="13" spans="1:20" ht="15">
      <c r="A13" s="169" t="s">
        <v>40</v>
      </c>
      <c r="B13" s="69" t="s">
        <v>213</v>
      </c>
      <c r="C13" s="53">
        <v>14</v>
      </c>
      <c r="D13" s="69">
        <v>7</v>
      </c>
      <c r="E13" s="77">
        <v>50</v>
      </c>
      <c r="F13" s="55"/>
      <c r="G13" s="55"/>
      <c r="H13" s="69">
        <v>0</v>
      </c>
      <c r="I13" s="69">
        <v>57.14</v>
      </c>
      <c r="J13" s="69">
        <v>42.86</v>
      </c>
      <c r="K13" s="69">
        <v>0</v>
      </c>
      <c r="L13" s="49">
        <v>100</v>
      </c>
      <c r="M13" s="49">
        <v>42.86</v>
      </c>
      <c r="N13" s="56">
        <v>0</v>
      </c>
      <c r="O13" s="78">
        <v>7</v>
      </c>
      <c r="P13" s="56">
        <v>0</v>
      </c>
      <c r="Q13" s="57">
        <v>1</v>
      </c>
      <c r="R13" s="57">
        <v>1</v>
      </c>
      <c r="S13" s="169"/>
      <c r="T13" s="172"/>
    </row>
    <row r="14" spans="1:20" ht="15">
      <c r="A14" s="169" t="s">
        <v>34</v>
      </c>
      <c r="B14" s="69" t="s">
        <v>214</v>
      </c>
      <c r="C14" s="186" t="s">
        <v>104</v>
      </c>
      <c r="D14" s="69">
        <v>18</v>
      </c>
      <c r="E14" s="69">
        <v>81.81</v>
      </c>
      <c r="F14" s="170"/>
      <c r="G14" s="170"/>
      <c r="H14" s="69">
        <v>0</v>
      </c>
      <c r="I14" s="69">
        <v>44.44</v>
      </c>
      <c r="J14" s="69">
        <v>44.44</v>
      </c>
      <c r="K14" s="69">
        <v>11.11</v>
      </c>
      <c r="L14" s="170" t="s">
        <v>72</v>
      </c>
      <c r="M14" s="170" t="s">
        <v>249</v>
      </c>
      <c r="N14" s="171" t="s">
        <v>60</v>
      </c>
      <c r="O14" s="171" t="s">
        <v>44</v>
      </c>
      <c r="P14" s="171" t="s">
        <v>35</v>
      </c>
      <c r="Q14" s="169" t="s">
        <v>44</v>
      </c>
      <c r="R14" s="169" t="s">
        <v>44</v>
      </c>
      <c r="S14" s="169"/>
      <c r="T14" s="172"/>
    </row>
    <row r="15" spans="1:21" ht="15.75" customHeight="1">
      <c r="A15" s="169" t="s">
        <v>45</v>
      </c>
      <c r="B15" s="69" t="s">
        <v>215</v>
      </c>
      <c r="C15" s="187">
        <v>74</v>
      </c>
      <c r="D15" s="69">
        <v>72</v>
      </c>
      <c r="E15" s="50">
        <v>97.3</v>
      </c>
      <c r="F15" s="49"/>
      <c r="G15" s="49"/>
      <c r="H15" s="69">
        <v>2.78</v>
      </c>
      <c r="I15" s="69">
        <v>38.89</v>
      </c>
      <c r="J15" s="69">
        <v>47.22</v>
      </c>
      <c r="K15" s="69">
        <v>11.11</v>
      </c>
      <c r="L15" s="170" t="s">
        <v>256</v>
      </c>
      <c r="M15" s="170" t="s">
        <v>180</v>
      </c>
      <c r="N15" s="51">
        <v>59</v>
      </c>
      <c r="O15" s="51">
        <v>7</v>
      </c>
      <c r="P15" s="51">
        <v>6</v>
      </c>
      <c r="Q15" s="52">
        <v>3</v>
      </c>
      <c r="R15" s="52">
        <v>3</v>
      </c>
      <c r="S15" s="50" t="s">
        <v>80</v>
      </c>
      <c r="T15" s="176"/>
      <c r="U15" s="42">
        <v>11</v>
      </c>
    </row>
    <row r="16" spans="1:20" ht="15">
      <c r="A16" s="169" t="s">
        <v>56</v>
      </c>
      <c r="B16" s="69" t="s">
        <v>216</v>
      </c>
      <c r="C16" s="186" t="s">
        <v>60</v>
      </c>
      <c r="D16" s="69">
        <v>16</v>
      </c>
      <c r="E16" s="69">
        <v>94.12</v>
      </c>
      <c r="F16" s="170"/>
      <c r="G16" s="170"/>
      <c r="H16" s="69">
        <v>0</v>
      </c>
      <c r="I16" s="69">
        <v>62.5</v>
      </c>
      <c r="J16" s="69">
        <v>18.75</v>
      </c>
      <c r="K16" s="69">
        <v>18.75</v>
      </c>
      <c r="L16" s="55">
        <v>100</v>
      </c>
      <c r="M16" s="55">
        <v>37.5</v>
      </c>
      <c r="N16" s="171" t="s">
        <v>48</v>
      </c>
      <c r="O16" s="171" t="s">
        <v>35</v>
      </c>
      <c r="P16" s="171" t="s">
        <v>35</v>
      </c>
      <c r="Q16" s="169" t="s">
        <v>44</v>
      </c>
      <c r="R16" s="169" t="s">
        <v>44</v>
      </c>
      <c r="S16" s="169"/>
      <c r="T16" s="172"/>
    </row>
    <row r="17" spans="1:20" ht="15">
      <c r="A17" s="169" t="s">
        <v>36</v>
      </c>
      <c r="B17" s="69" t="s">
        <v>217</v>
      </c>
      <c r="C17" s="186" t="s">
        <v>245</v>
      </c>
      <c r="D17" s="69">
        <v>61</v>
      </c>
      <c r="E17" s="69">
        <v>93.85</v>
      </c>
      <c r="F17" s="170"/>
      <c r="G17" s="170"/>
      <c r="H17" s="69">
        <v>0</v>
      </c>
      <c r="I17" s="69">
        <v>40.98</v>
      </c>
      <c r="J17" s="69">
        <v>39.34</v>
      </c>
      <c r="K17" s="69">
        <v>19.67</v>
      </c>
      <c r="L17" s="170" t="s">
        <v>72</v>
      </c>
      <c r="M17" s="170" t="s">
        <v>257</v>
      </c>
      <c r="N17" s="171" t="s">
        <v>270</v>
      </c>
      <c r="O17" s="171" t="s">
        <v>49</v>
      </c>
      <c r="P17" s="171" t="s">
        <v>47</v>
      </c>
      <c r="Q17" s="169" t="s">
        <v>42</v>
      </c>
      <c r="R17" s="169" t="s">
        <v>42</v>
      </c>
      <c r="S17" s="169"/>
      <c r="T17" s="172"/>
    </row>
    <row r="18" spans="1:20" ht="15">
      <c r="A18" s="169" t="s">
        <v>54</v>
      </c>
      <c r="B18" s="69" t="s">
        <v>218</v>
      </c>
      <c r="C18" s="53">
        <v>94</v>
      </c>
      <c r="D18" s="69">
        <v>83</v>
      </c>
      <c r="E18" s="54">
        <v>88.3</v>
      </c>
      <c r="F18" s="55"/>
      <c r="G18" s="55"/>
      <c r="H18" s="69">
        <v>0</v>
      </c>
      <c r="I18" s="69">
        <v>34.94</v>
      </c>
      <c r="J18" s="69">
        <v>51.81</v>
      </c>
      <c r="K18" s="69">
        <v>13.25</v>
      </c>
      <c r="L18" s="170" t="s">
        <v>72</v>
      </c>
      <c r="M18" s="170" t="s">
        <v>258</v>
      </c>
      <c r="N18" s="56">
        <v>81</v>
      </c>
      <c r="O18" s="56">
        <v>0</v>
      </c>
      <c r="P18" s="56">
        <v>2</v>
      </c>
      <c r="Q18" s="57">
        <v>4</v>
      </c>
      <c r="R18" s="57">
        <v>4</v>
      </c>
      <c r="S18" s="57" t="s">
        <v>97</v>
      </c>
      <c r="T18" s="177"/>
    </row>
    <row r="19" spans="1:20" ht="15">
      <c r="A19" s="169" t="s">
        <v>37</v>
      </c>
      <c r="B19" s="69" t="s">
        <v>219</v>
      </c>
      <c r="C19" s="186" t="s">
        <v>241</v>
      </c>
      <c r="D19" s="69">
        <v>64</v>
      </c>
      <c r="E19" s="69">
        <v>83.12</v>
      </c>
      <c r="F19" s="170"/>
      <c r="G19" s="170"/>
      <c r="H19" s="69">
        <v>0</v>
      </c>
      <c r="I19" s="69">
        <v>17.19</v>
      </c>
      <c r="J19" s="69">
        <v>64.06</v>
      </c>
      <c r="K19" s="69">
        <v>18.75</v>
      </c>
      <c r="L19" s="170" t="s">
        <v>72</v>
      </c>
      <c r="M19" s="170" t="s">
        <v>259</v>
      </c>
      <c r="N19" s="171" t="s">
        <v>52</v>
      </c>
      <c r="O19" s="171" t="s">
        <v>49</v>
      </c>
      <c r="P19" s="171" t="s">
        <v>44</v>
      </c>
      <c r="Q19" s="169" t="s">
        <v>42</v>
      </c>
      <c r="R19" s="169" t="s">
        <v>42</v>
      </c>
      <c r="S19" s="169" t="s">
        <v>73</v>
      </c>
      <c r="T19" s="172"/>
    </row>
    <row r="20" spans="1:20" ht="15">
      <c r="A20" s="169" t="s">
        <v>43</v>
      </c>
      <c r="B20" s="69" t="s">
        <v>220</v>
      </c>
      <c r="C20" s="186" t="s">
        <v>244</v>
      </c>
      <c r="D20" s="69">
        <v>47</v>
      </c>
      <c r="E20" s="69">
        <v>88.68</v>
      </c>
      <c r="F20" s="170"/>
      <c r="G20" s="170"/>
      <c r="H20" s="69">
        <v>0</v>
      </c>
      <c r="I20" s="69">
        <v>19.15</v>
      </c>
      <c r="J20" s="69">
        <v>57.45</v>
      </c>
      <c r="K20" s="69">
        <v>23.4</v>
      </c>
      <c r="L20" s="170" t="s">
        <v>72</v>
      </c>
      <c r="M20" s="170" t="s">
        <v>260</v>
      </c>
      <c r="N20" s="171" t="s">
        <v>46</v>
      </c>
      <c r="O20" s="171" t="s">
        <v>39</v>
      </c>
      <c r="P20" s="171" t="s">
        <v>42</v>
      </c>
      <c r="Q20" s="169" t="s">
        <v>49</v>
      </c>
      <c r="R20" s="169" t="s">
        <v>49</v>
      </c>
      <c r="S20" s="169"/>
      <c r="T20" s="172"/>
    </row>
    <row r="21" spans="1:20" ht="15">
      <c r="A21" s="169" t="s">
        <v>41</v>
      </c>
      <c r="B21" s="69" t="s">
        <v>221</v>
      </c>
      <c r="C21" s="186" t="s">
        <v>246</v>
      </c>
      <c r="D21" s="69">
        <v>77</v>
      </c>
      <c r="E21" s="69">
        <v>76.24</v>
      </c>
      <c r="F21" s="170"/>
      <c r="G21" s="170"/>
      <c r="H21" s="69">
        <v>1.3</v>
      </c>
      <c r="I21" s="69">
        <v>35.06</v>
      </c>
      <c r="J21" s="69">
        <v>51.95</v>
      </c>
      <c r="K21" s="69">
        <v>11.69</v>
      </c>
      <c r="L21" s="170" t="s">
        <v>261</v>
      </c>
      <c r="M21" s="170" t="s">
        <v>262</v>
      </c>
      <c r="N21" s="171" t="s">
        <v>271</v>
      </c>
      <c r="O21" s="171" t="s">
        <v>47</v>
      </c>
      <c r="P21" s="171" t="s">
        <v>35</v>
      </c>
      <c r="Q21" s="169" t="s">
        <v>39</v>
      </c>
      <c r="R21" s="169" t="s">
        <v>39</v>
      </c>
      <c r="S21" s="169"/>
      <c r="T21" s="172"/>
    </row>
    <row r="22" spans="1:20" ht="15">
      <c r="A22" s="169" t="s">
        <v>57</v>
      </c>
      <c r="B22" s="69" t="s">
        <v>222</v>
      </c>
      <c r="C22" s="186" t="s">
        <v>54</v>
      </c>
      <c r="D22" s="69">
        <v>5</v>
      </c>
      <c r="E22" s="69">
        <v>45.45</v>
      </c>
      <c r="F22" s="170"/>
      <c r="G22" s="170"/>
      <c r="H22" s="69">
        <v>20</v>
      </c>
      <c r="I22" s="69">
        <v>60</v>
      </c>
      <c r="J22" s="69">
        <v>20</v>
      </c>
      <c r="K22" s="69">
        <v>0</v>
      </c>
      <c r="L22" s="170" t="s">
        <v>154</v>
      </c>
      <c r="M22" s="170" t="s">
        <v>38</v>
      </c>
      <c r="N22" s="171" t="s">
        <v>39</v>
      </c>
      <c r="O22" s="171" t="s">
        <v>44</v>
      </c>
      <c r="P22" s="171" t="s">
        <v>35</v>
      </c>
      <c r="Q22" s="169" t="s">
        <v>44</v>
      </c>
      <c r="R22" s="169" t="s">
        <v>44</v>
      </c>
      <c r="S22" s="169"/>
      <c r="T22" s="172"/>
    </row>
    <row r="23" spans="1:20" ht="15">
      <c r="A23" s="169" t="s">
        <v>48</v>
      </c>
      <c r="B23" s="69" t="s">
        <v>223</v>
      </c>
      <c r="C23" s="188" t="s">
        <v>34</v>
      </c>
      <c r="D23" s="69">
        <v>7</v>
      </c>
      <c r="E23" s="69">
        <v>100</v>
      </c>
      <c r="F23" s="169"/>
      <c r="G23" s="169"/>
      <c r="H23" s="69">
        <v>0</v>
      </c>
      <c r="I23" s="69">
        <v>28.57</v>
      </c>
      <c r="J23" s="69">
        <v>57.14</v>
      </c>
      <c r="K23" s="69">
        <v>14.29</v>
      </c>
      <c r="L23" s="58">
        <v>100</v>
      </c>
      <c r="M23" s="58">
        <v>65.43</v>
      </c>
      <c r="N23" s="169" t="s">
        <v>34</v>
      </c>
      <c r="O23" s="169" t="s">
        <v>35</v>
      </c>
      <c r="P23" s="169" t="s">
        <v>35</v>
      </c>
      <c r="Q23" s="169" t="s">
        <v>44</v>
      </c>
      <c r="R23" s="169" t="s">
        <v>44</v>
      </c>
      <c r="S23" s="169"/>
      <c r="T23" s="172"/>
    </row>
    <row r="24" spans="1:20" ht="15">
      <c r="A24" s="169" t="s">
        <v>60</v>
      </c>
      <c r="B24" s="69" t="s">
        <v>224</v>
      </c>
      <c r="C24" s="188" t="s">
        <v>47</v>
      </c>
      <c r="D24" s="69">
        <v>4</v>
      </c>
      <c r="E24" s="69">
        <v>80</v>
      </c>
      <c r="F24" s="169"/>
      <c r="G24" s="169"/>
      <c r="H24" s="69">
        <v>0</v>
      </c>
      <c r="I24" s="69">
        <v>100</v>
      </c>
      <c r="J24" s="69">
        <v>0</v>
      </c>
      <c r="K24" s="69">
        <v>0</v>
      </c>
      <c r="L24" s="170" t="s">
        <v>72</v>
      </c>
      <c r="M24" s="170" t="s">
        <v>35</v>
      </c>
      <c r="N24" s="169" t="s">
        <v>39</v>
      </c>
      <c r="O24" s="169" t="s">
        <v>35</v>
      </c>
      <c r="P24" s="169" t="s">
        <v>35</v>
      </c>
      <c r="Q24" s="169" t="s">
        <v>44</v>
      </c>
      <c r="R24" s="169" t="s">
        <v>44</v>
      </c>
      <c r="S24" s="169"/>
      <c r="T24" s="172"/>
    </row>
    <row r="25" spans="1:20" ht="15">
      <c r="A25" s="169" t="s">
        <v>101</v>
      </c>
      <c r="B25" s="69" t="s">
        <v>225</v>
      </c>
      <c r="C25" s="58">
        <v>10</v>
      </c>
      <c r="D25" s="69">
        <v>4</v>
      </c>
      <c r="E25" s="185">
        <v>40</v>
      </c>
      <c r="F25" s="58"/>
      <c r="G25" s="58"/>
      <c r="H25" s="69">
        <v>0</v>
      </c>
      <c r="I25" s="69">
        <v>25</v>
      </c>
      <c r="J25" s="69">
        <v>25</v>
      </c>
      <c r="K25" s="69">
        <v>50</v>
      </c>
      <c r="L25" s="170" t="s">
        <v>72</v>
      </c>
      <c r="M25" s="170" t="s">
        <v>152</v>
      </c>
      <c r="N25" s="58">
        <v>4</v>
      </c>
      <c r="O25" s="58">
        <v>0</v>
      </c>
      <c r="P25" s="58">
        <v>0</v>
      </c>
      <c r="Q25" s="58">
        <v>1</v>
      </c>
      <c r="R25" s="58">
        <v>1</v>
      </c>
      <c r="S25" s="58" t="s">
        <v>76</v>
      </c>
      <c r="T25" s="172"/>
    </row>
    <row r="26" spans="1:20" ht="15">
      <c r="A26" s="169" t="s">
        <v>102</v>
      </c>
      <c r="B26" s="69" t="s">
        <v>226</v>
      </c>
      <c r="C26" s="188" t="s">
        <v>101</v>
      </c>
      <c r="D26" s="69">
        <v>17</v>
      </c>
      <c r="E26" s="69">
        <v>94.44</v>
      </c>
      <c r="F26" s="169"/>
      <c r="G26" s="169"/>
      <c r="H26" s="69">
        <v>0</v>
      </c>
      <c r="I26" s="69">
        <v>58.82</v>
      </c>
      <c r="J26" s="69">
        <v>41.18</v>
      </c>
      <c r="K26" s="69">
        <v>0</v>
      </c>
      <c r="L26" s="170" t="s">
        <v>72</v>
      </c>
      <c r="M26" s="170" t="s">
        <v>250</v>
      </c>
      <c r="N26" s="169" t="s">
        <v>48</v>
      </c>
      <c r="O26" s="169" t="s">
        <v>44</v>
      </c>
      <c r="P26" s="169" t="s">
        <v>35</v>
      </c>
      <c r="Q26" s="169" t="s">
        <v>44</v>
      </c>
      <c r="R26" s="169" t="s">
        <v>44</v>
      </c>
      <c r="S26" s="169"/>
      <c r="T26" s="172"/>
    </row>
    <row r="27" spans="1:20" ht="15">
      <c r="A27" s="169" t="s">
        <v>38</v>
      </c>
      <c r="B27" s="69" t="s">
        <v>227</v>
      </c>
      <c r="C27" s="188" t="s">
        <v>47</v>
      </c>
      <c r="D27" s="69">
        <v>2</v>
      </c>
      <c r="E27" s="69">
        <v>40</v>
      </c>
      <c r="F27" s="169"/>
      <c r="G27" s="169"/>
      <c r="H27" s="69">
        <v>0</v>
      </c>
      <c r="I27" s="69">
        <v>50</v>
      </c>
      <c r="J27" s="69">
        <v>0</v>
      </c>
      <c r="K27" s="69">
        <v>50</v>
      </c>
      <c r="L27" s="170" t="s">
        <v>72</v>
      </c>
      <c r="M27" s="170" t="s">
        <v>160</v>
      </c>
      <c r="N27" s="169" t="s">
        <v>49</v>
      </c>
      <c r="O27" s="169" t="s">
        <v>35</v>
      </c>
      <c r="P27" s="169" t="s">
        <v>35</v>
      </c>
      <c r="Q27" s="169" t="s">
        <v>44</v>
      </c>
      <c r="R27" s="169" t="s">
        <v>44</v>
      </c>
      <c r="S27" s="169"/>
      <c r="T27" s="172"/>
    </row>
    <row r="28" spans="1:20" ht="15">
      <c r="A28" s="169" t="s">
        <v>103</v>
      </c>
      <c r="B28" s="69" t="s">
        <v>228</v>
      </c>
      <c r="C28" s="188" t="s">
        <v>60</v>
      </c>
      <c r="D28" s="69">
        <v>10</v>
      </c>
      <c r="E28" s="69">
        <v>58.82</v>
      </c>
      <c r="F28" s="169"/>
      <c r="G28" s="169"/>
      <c r="H28" s="69">
        <v>0</v>
      </c>
      <c r="I28" s="69">
        <v>50</v>
      </c>
      <c r="J28" s="69">
        <v>50</v>
      </c>
      <c r="K28" s="69">
        <v>0</v>
      </c>
      <c r="L28" s="170" t="s">
        <v>72</v>
      </c>
      <c r="M28" s="170" t="s">
        <v>160</v>
      </c>
      <c r="N28" s="169" t="s">
        <v>36</v>
      </c>
      <c r="O28" s="169" t="s">
        <v>35</v>
      </c>
      <c r="P28" s="169" t="s">
        <v>35</v>
      </c>
      <c r="Q28" s="169" t="s">
        <v>44</v>
      </c>
      <c r="R28" s="169" t="s">
        <v>44</v>
      </c>
      <c r="S28" s="169"/>
      <c r="T28" s="172"/>
    </row>
    <row r="29" spans="1:20" ht="15">
      <c r="A29" s="169" t="s">
        <v>104</v>
      </c>
      <c r="B29" s="69" t="s">
        <v>229</v>
      </c>
      <c r="C29" s="188" t="s">
        <v>45</v>
      </c>
      <c r="D29" s="69">
        <v>6</v>
      </c>
      <c r="E29" s="69">
        <v>75</v>
      </c>
      <c r="F29" s="169"/>
      <c r="G29" s="169"/>
      <c r="H29" s="69">
        <v>0</v>
      </c>
      <c r="I29" s="69">
        <v>16.67</v>
      </c>
      <c r="J29" s="69">
        <v>66.67</v>
      </c>
      <c r="K29" s="69">
        <v>16.67</v>
      </c>
      <c r="L29" s="170" t="s">
        <v>72</v>
      </c>
      <c r="M29" s="170" t="s">
        <v>263</v>
      </c>
      <c r="N29" s="169" t="s">
        <v>40</v>
      </c>
      <c r="O29" s="169" t="s">
        <v>35</v>
      </c>
      <c r="P29" s="169" t="s">
        <v>35</v>
      </c>
      <c r="Q29" s="169" t="s">
        <v>44</v>
      </c>
      <c r="R29" s="169" t="s">
        <v>44</v>
      </c>
      <c r="S29" s="169" t="s">
        <v>91</v>
      </c>
      <c r="T29" s="172"/>
    </row>
    <row r="30" spans="1:20" ht="15">
      <c r="A30" s="169" t="s">
        <v>105</v>
      </c>
      <c r="B30" s="69" t="s">
        <v>230</v>
      </c>
      <c r="C30" s="188" t="s">
        <v>56</v>
      </c>
      <c r="D30" s="69">
        <v>5</v>
      </c>
      <c r="E30" s="69">
        <v>55.55</v>
      </c>
      <c r="F30" s="169"/>
      <c r="G30" s="169"/>
      <c r="H30" s="69">
        <v>0</v>
      </c>
      <c r="I30" s="69">
        <v>80</v>
      </c>
      <c r="J30" s="69">
        <v>20</v>
      </c>
      <c r="K30" s="69">
        <v>0</v>
      </c>
      <c r="L30" s="170" t="s">
        <v>72</v>
      </c>
      <c r="M30" s="170" t="s">
        <v>38</v>
      </c>
      <c r="N30" s="169" t="s">
        <v>39</v>
      </c>
      <c r="O30" s="169" t="s">
        <v>44</v>
      </c>
      <c r="P30" s="169" t="s">
        <v>35</v>
      </c>
      <c r="Q30" s="169" t="s">
        <v>44</v>
      </c>
      <c r="R30" s="169" t="s">
        <v>44</v>
      </c>
      <c r="S30" s="169"/>
      <c r="T30" s="172"/>
    </row>
    <row r="31" spans="1:20" ht="15">
      <c r="A31" s="169" t="s">
        <v>50</v>
      </c>
      <c r="B31" s="69" t="s">
        <v>231</v>
      </c>
      <c r="C31" s="188" t="s">
        <v>36</v>
      </c>
      <c r="D31" s="69">
        <v>7</v>
      </c>
      <c r="E31" s="69">
        <v>70</v>
      </c>
      <c r="F31" s="169"/>
      <c r="G31" s="169"/>
      <c r="H31" s="69">
        <v>0</v>
      </c>
      <c r="I31" s="69">
        <v>57.14</v>
      </c>
      <c r="J31" s="69">
        <v>42.86</v>
      </c>
      <c r="K31" s="69">
        <v>0</v>
      </c>
      <c r="L31" s="189">
        <v>100</v>
      </c>
      <c r="M31" s="189">
        <v>42.86</v>
      </c>
      <c r="N31" s="169" t="s">
        <v>34</v>
      </c>
      <c r="O31" s="169" t="s">
        <v>35</v>
      </c>
      <c r="P31" s="169" t="s">
        <v>35</v>
      </c>
      <c r="Q31" s="169" t="s">
        <v>44</v>
      </c>
      <c r="R31" s="169" t="s">
        <v>44</v>
      </c>
      <c r="S31" s="169"/>
      <c r="T31" s="172"/>
    </row>
    <row r="32" spans="1:20" ht="15">
      <c r="A32" s="169" t="s">
        <v>53</v>
      </c>
      <c r="B32" s="69" t="s">
        <v>232</v>
      </c>
      <c r="C32" s="188" t="s">
        <v>45</v>
      </c>
      <c r="D32" s="69">
        <v>2</v>
      </c>
      <c r="E32" s="69">
        <v>25</v>
      </c>
      <c r="F32" s="169"/>
      <c r="G32" s="169"/>
      <c r="H32" s="69">
        <v>0</v>
      </c>
      <c r="I32" s="69">
        <v>0</v>
      </c>
      <c r="J32" s="69">
        <v>100</v>
      </c>
      <c r="K32" s="69">
        <v>0</v>
      </c>
      <c r="L32" s="170" t="s">
        <v>72</v>
      </c>
      <c r="M32" s="170" t="s">
        <v>72</v>
      </c>
      <c r="N32" s="169" t="s">
        <v>49</v>
      </c>
      <c r="O32" s="169" t="s">
        <v>35</v>
      </c>
      <c r="P32" s="169" t="s">
        <v>35</v>
      </c>
      <c r="Q32" s="169" t="s">
        <v>44</v>
      </c>
      <c r="R32" s="169" t="s">
        <v>44</v>
      </c>
      <c r="S32" s="169"/>
      <c r="T32" s="172"/>
    </row>
    <row r="33" spans="1:20" ht="19.5" customHeight="1">
      <c r="A33" s="169" t="s">
        <v>106</v>
      </c>
      <c r="B33" s="69" t="s">
        <v>233</v>
      </c>
      <c r="C33" s="189">
        <v>14</v>
      </c>
      <c r="D33" s="69">
        <v>13</v>
      </c>
      <c r="E33" s="190">
        <v>92.86</v>
      </c>
      <c r="F33" s="189"/>
      <c r="G33" s="189"/>
      <c r="H33" s="69">
        <v>0</v>
      </c>
      <c r="I33" s="69">
        <v>61.54</v>
      </c>
      <c r="J33" s="69">
        <v>38.46</v>
      </c>
      <c r="K33" s="69">
        <v>0</v>
      </c>
      <c r="L33" s="170" t="s">
        <v>72</v>
      </c>
      <c r="M33" s="170" t="s">
        <v>251</v>
      </c>
      <c r="N33" s="191">
        <v>13</v>
      </c>
      <c r="O33" s="191">
        <v>0</v>
      </c>
      <c r="P33" s="191">
        <v>0</v>
      </c>
      <c r="Q33" s="182">
        <v>1</v>
      </c>
      <c r="R33" s="182">
        <v>1</v>
      </c>
      <c r="S33" s="192" t="s">
        <v>87</v>
      </c>
      <c r="T33" s="193" t="s">
        <v>84</v>
      </c>
    </row>
    <row r="34" spans="1:20" ht="15">
      <c r="A34" s="169" t="s">
        <v>61</v>
      </c>
      <c r="B34" s="69" t="s">
        <v>234</v>
      </c>
      <c r="C34" s="188" t="s">
        <v>55</v>
      </c>
      <c r="D34" s="69">
        <v>29</v>
      </c>
      <c r="E34" s="69">
        <v>76.32</v>
      </c>
      <c r="F34" s="169"/>
      <c r="G34" s="169"/>
      <c r="H34" s="69">
        <v>0</v>
      </c>
      <c r="I34" s="69">
        <v>41.38</v>
      </c>
      <c r="J34" s="69">
        <v>31.03</v>
      </c>
      <c r="K34" s="69">
        <v>27.59</v>
      </c>
      <c r="L34" s="170" t="s">
        <v>72</v>
      </c>
      <c r="M34" s="170" t="s">
        <v>264</v>
      </c>
      <c r="N34" s="169" t="s">
        <v>106</v>
      </c>
      <c r="O34" s="169" t="s">
        <v>49</v>
      </c>
      <c r="P34" s="169" t="s">
        <v>44</v>
      </c>
      <c r="Q34" s="169" t="s">
        <v>49</v>
      </c>
      <c r="R34" s="169" t="s">
        <v>49</v>
      </c>
      <c r="S34" s="169"/>
      <c r="T34" s="172"/>
    </row>
    <row r="35" spans="1:20" ht="15">
      <c r="A35" s="169" t="s">
        <v>107</v>
      </c>
      <c r="B35" s="69" t="s">
        <v>235</v>
      </c>
      <c r="C35" s="188" t="s">
        <v>34</v>
      </c>
      <c r="D35" s="69">
        <v>7</v>
      </c>
      <c r="E35" s="69">
        <v>100</v>
      </c>
      <c r="F35" s="169"/>
      <c r="G35" s="169"/>
      <c r="H35" s="69">
        <v>0</v>
      </c>
      <c r="I35" s="69">
        <v>28.57</v>
      </c>
      <c r="J35" s="69">
        <v>57.14</v>
      </c>
      <c r="K35" s="69">
        <v>14.29</v>
      </c>
      <c r="L35" s="170" t="s">
        <v>72</v>
      </c>
      <c r="M35" s="170" t="s">
        <v>151</v>
      </c>
      <c r="N35" s="169" t="s">
        <v>34</v>
      </c>
      <c r="O35" s="169" t="s">
        <v>35</v>
      </c>
      <c r="P35" s="169" t="s">
        <v>35</v>
      </c>
      <c r="Q35" s="169" t="s">
        <v>44</v>
      </c>
      <c r="R35" s="169" t="s">
        <v>44</v>
      </c>
      <c r="S35" s="169"/>
      <c r="T35" s="172"/>
    </row>
    <row r="36" spans="1:20" ht="15">
      <c r="A36" s="169" t="s">
        <v>108</v>
      </c>
      <c r="B36" s="69" t="s">
        <v>236</v>
      </c>
      <c r="C36" s="188" t="s">
        <v>34</v>
      </c>
      <c r="D36" s="69">
        <v>5</v>
      </c>
      <c r="E36" s="69">
        <v>71.43</v>
      </c>
      <c r="F36" s="169"/>
      <c r="G36" s="169"/>
      <c r="H36" s="69">
        <v>0</v>
      </c>
      <c r="I36" s="69">
        <v>40</v>
      </c>
      <c r="J36" s="69">
        <v>60</v>
      </c>
      <c r="K36" s="69">
        <v>0</v>
      </c>
      <c r="L36" s="170" t="s">
        <v>72</v>
      </c>
      <c r="M36" s="170" t="s">
        <v>63</v>
      </c>
      <c r="N36" s="169" t="s">
        <v>47</v>
      </c>
      <c r="O36" s="169" t="s">
        <v>35</v>
      </c>
      <c r="P36" s="169" t="s">
        <v>35</v>
      </c>
      <c r="Q36" s="169" t="s">
        <v>44</v>
      </c>
      <c r="R36" s="169" t="s">
        <v>44</v>
      </c>
      <c r="S36" s="169"/>
      <c r="T36" s="172"/>
    </row>
    <row r="37" spans="1:20" ht="15">
      <c r="A37" s="169" t="s">
        <v>51</v>
      </c>
      <c r="B37" s="69" t="s">
        <v>237</v>
      </c>
      <c r="C37" s="188" t="s">
        <v>34</v>
      </c>
      <c r="D37" s="69">
        <v>2</v>
      </c>
      <c r="E37" s="69">
        <v>28.57</v>
      </c>
      <c r="F37" s="169"/>
      <c r="G37" s="169"/>
      <c r="H37" s="69">
        <v>0</v>
      </c>
      <c r="I37" s="69">
        <v>50</v>
      </c>
      <c r="J37" s="69">
        <v>50</v>
      </c>
      <c r="K37" s="69">
        <v>0</v>
      </c>
      <c r="L37" s="189">
        <v>100</v>
      </c>
      <c r="M37" s="170" t="s">
        <v>160</v>
      </c>
      <c r="N37" s="169" t="s">
        <v>49</v>
      </c>
      <c r="O37" s="169" t="s">
        <v>35</v>
      </c>
      <c r="P37" s="169" t="s">
        <v>35</v>
      </c>
      <c r="Q37" s="169" t="s">
        <v>44</v>
      </c>
      <c r="R37" s="169" t="s">
        <v>44</v>
      </c>
      <c r="S37" s="169"/>
      <c r="T37" s="172"/>
    </row>
    <row r="38" spans="1:20" ht="15">
      <c r="A38" s="169" t="s">
        <v>64</v>
      </c>
      <c r="B38" s="69" t="s">
        <v>238</v>
      </c>
      <c r="C38" s="188" t="s">
        <v>34</v>
      </c>
      <c r="D38" s="69">
        <v>4</v>
      </c>
      <c r="E38" s="69">
        <v>57.14</v>
      </c>
      <c r="F38" s="169"/>
      <c r="G38" s="169"/>
      <c r="H38" s="69">
        <v>0</v>
      </c>
      <c r="I38" s="69">
        <v>75</v>
      </c>
      <c r="J38" s="69">
        <v>25</v>
      </c>
      <c r="K38" s="69">
        <v>0</v>
      </c>
      <c r="L38" s="170" t="s">
        <v>72</v>
      </c>
      <c r="M38" s="170" t="s">
        <v>53</v>
      </c>
      <c r="N38" s="169" t="s">
        <v>42</v>
      </c>
      <c r="O38" s="169" t="s">
        <v>44</v>
      </c>
      <c r="P38" s="169" t="s">
        <v>35</v>
      </c>
      <c r="Q38" s="169" t="s">
        <v>44</v>
      </c>
      <c r="R38" s="169" t="s">
        <v>44</v>
      </c>
      <c r="S38" s="169"/>
      <c r="T38" s="172"/>
    </row>
    <row r="39" spans="1:20" ht="15.75">
      <c r="A39" s="25"/>
      <c r="B39" s="25"/>
      <c r="C39" s="25"/>
      <c r="D39" s="25"/>
      <c r="E39" s="27"/>
      <c r="F39" s="25"/>
      <c r="G39" s="25"/>
      <c r="H39" s="24"/>
      <c r="I39" s="24"/>
      <c r="J39" s="24"/>
      <c r="K39" s="24"/>
      <c r="L39" s="43"/>
      <c r="M39" s="27"/>
      <c r="N39" s="25"/>
      <c r="O39" s="25"/>
      <c r="P39" s="25"/>
      <c r="Q39" s="25"/>
      <c r="R39" s="25"/>
      <c r="S39" s="25"/>
      <c r="T39" s="28"/>
    </row>
    <row r="40" spans="1:20" ht="15.75">
      <c r="A40" s="25"/>
      <c r="B40" s="25"/>
      <c r="C40" s="25"/>
      <c r="D40" s="25"/>
      <c r="E40" s="27"/>
      <c r="F40" s="25"/>
      <c r="G40" s="25"/>
      <c r="H40" s="24"/>
      <c r="I40" s="24"/>
      <c r="J40" s="24"/>
      <c r="K40" s="24"/>
      <c r="L40" s="27"/>
      <c r="M40" s="27"/>
      <c r="N40" s="25"/>
      <c r="O40" s="25"/>
      <c r="P40" s="25"/>
      <c r="Q40" s="25"/>
      <c r="R40" s="25"/>
      <c r="S40" s="25"/>
      <c r="T40" s="28"/>
    </row>
    <row r="41" spans="1:20" ht="18.75">
      <c r="A41" s="104"/>
      <c r="B41" s="104"/>
      <c r="C41" s="32"/>
      <c r="D41" s="32"/>
      <c r="E41" s="27"/>
      <c r="F41" s="33"/>
      <c r="G41" s="33"/>
      <c r="H41" s="32"/>
      <c r="I41" s="32"/>
      <c r="J41" s="32"/>
      <c r="K41" s="32"/>
      <c r="L41" s="33"/>
      <c r="M41" s="33"/>
      <c r="N41" s="32"/>
      <c r="O41" s="32"/>
      <c r="P41" s="32"/>
      <c r="Q41" s="32"/>
      <c r="R41" s="32"/>
      <c r="S41" s="32"/>
      <c r="T41" s="32"/>
    </row>
    <row r="42" spans="1:2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>
      <c r="A43" s="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4"/>
      <c r="T43" s="4"/>
    </row>
    <row r="44" spans="1:20" ht="15">
      <c r="A44" s="4"/>
      <c r="B44" s="97" t="s">
        <v>20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4"/>
      <c r="T44" s="4"/>
    </row>
    <row r="45" spans="1:2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9"/>
      <c r="B47" s="94" t="s">
        <v>30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"/>
    </row>
    <row r="48" spans="1:20" ht="15.75">
      <c r="A48" s="9"/>
      <c r="B48" s="94" t="s">
        <v>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"/>
    </row>
    <row r="49" spans="1:2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9"/>
      <c r="B50" s="95" t="s">
        <v>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"/>
      <c r="T50" s="9"/>
    </row>
  </sheetData>
  <sheetProtection/>
  <mergeCells count="25">
    <mergeCell ref="F5:F6"/>
    <mergeCell ref="H5:K5"/>
    <mergeCell ref="L5:L6"/>
    <mergeCell ref="M5:M6"/>
    <mergeCell ref="N5:P5"/>
    <mergeCell ref="Q5:Q6"/>
    <mergeCell ref="A1:T1"/>
    <mergeCell ref="A2:T2"/>
    <mergeCell ref="A3:T3"/>
    <mergeCell ref="A4:T4"/>
    <mergeCell ref="A5:A6"/>
    <mergeCell ref="B5:B6"/>
    <mergeCell ref="C5:C6"/>
    <mergeCell ref="D5:D6"/>
    <mergeCell ref="E5:E6"/>
    <mergeCell ref="B47:S47"/>
    <mergeCell ref="B48:S48"/>
    <mergeCell ref="B50:R50"/>
    <mergeCell ref="R5:R6"/>
    <mergeCell ref="S5:S6"/>
    <mergeCell ref="T5:T6"/>
    <mergeCell ref="A41:B41"/>
    <mergeCell ref="B43:R43"/>
    <mergeCell ref="B44:R44"/>
    <mergeCell ref="G5:G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zoomScale="90" zoomScaleNormal="90" zoomScalePageLayoutView="0" workbookViewId="0" topLeftCell="A19">
      <selection activeCell="W15" sqref="W15"/>
    </sheetView>
  </sheetViews>
  <sheetFormatPr defaultColWidth="9.140625" defaultRowHeight="15"/>
  <cols>
    <col min="1" max="1" width="6.00390625" style="0" customWidth="1"/>
    <col min="2" max="2" width="20.421875" style="0" customWidth="1"/>
    <col min="3" max="3" width="5.421875" style="0" customWidth="1"/>
    <col min="4" max="4" width="5.28125" style="0" customWidth="1"/>
    <col min="5" max="5" width="6.7109375" style="0" customWidth="1"/>
    <col min="6" max="6" width="4.57421875" style="0" customWidth="1"/>
    <col min="7" max="7" width="5.00390625" style="0" customWidth="1"/>
    <col min="8" max="8" width="5.8515625" style="0" customWidth="1"/>
    <col min="9" max="9" width="6.28125" style="0" customWidth="1"/>
    <col min="10" max="10" width="6.8515625" style="0" customWidth="1"/>
    <col min="11" max="11" width="6.7109375" style="0" customWidth="1"/>
    <col min="12" max="12" width="6.140625" style="0" customWidth="1"/>
    <col min="13" max="13" width="6.421875" style="0" customWidth="1"/>
    <col min="14" max="14" width="7.57421875" style="0" customWidth="1"/>
    <col min="15" max="15" width="5.8515625" style="0" customWidth="1"/>
    <col min="16" max="16" width="6.57421875" style="0" customWidth="1"/>
    <col min="17" max="17" width="6.00390625" style="0" customWidth="1"/>
    <col min="18" max="18" width="6.140625" style="0" customWidth="1"/>
  </cols>
  <sheetData>
    <row r="1" spans="1:20" ht="15.75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27">
      <c r="A2" s="85" t="s">
        <v>298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5">
      <c r="A3" s="105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ht="15">
      <c r="A4" s="106" t="s">
        <v>299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15">
      <c r="A5" s="109" t="s">
        <v>0</v>
      </c>
      <c r="B5" s="110" t="s">
        <v>25</v>
      </c>
      <c r="C5" s="111" t="s">
        <v>15</v>
      </c>
      <c r="D5" s="110" t="s">
        <v>6</v>
      </c>
      <c r="E5" s="110" t="s">
        <v>7</v>
      </c>
      <c r="F5" s="112" t="s">
        <v>18</v>
      </c>
      <c r="G5" s="110" t="s">
        <v>321</v>
      </c>
      <c r="H5" s="113" t="s">
        <v>24</v>
      </c>
      <c r="I5" s="114"/>
      <c r="J5" s="114"/>
      <c r="K5" s="115"/>
      <c r="L5" s="112" t="s">
        <v>300</v>
      </c>
      <c r="M5" s="112" t="s">
        <v>17</v>
      </c>
      <c r="N5" s="116" t="s">
        <v>322</v>
      </c>
      <c r="O5" s="116"/>
      <c r="P5" s="116"/>
      <c r="Q5" s="117" t="s">
        <v>323</v>
      </c>
      <c r="R5" s="117" t="s">
        <v>14</v>
      </c>
      <c r="S5" s="118" t="s">
        <v>8</v>
      </c>
      <c r="T5" s="119" t="s">
        <v>21</v>
      </c>
    </row>
    <row r="6" spans="1:20" ht="63.75">
      <c r="A6" s="109"/>
      <c r="B6" s="110"/>
      <c r="C6" s="120"/>
      <c r="D6" s="110"/>
      <c r="E6" s="110"/>
      <c r="F6" s="121"/>
      <c r="G6" s="110"/>
      <c r="H6" s="122" t="s">
        <v>9</v>
      </c>
      <c r="I6" s="122" t="s">
        <v>10</v>
      </c>
      <c r="J6" s="122" t="s">
        <v>11</v>
      </c>
      <c r="K6" s="122" t="s">
        <v>12</v>
      </c>
      <c r="L6" s="123"/>
      <c r="M6" s="123"/>
      <c r="N6" s="124" t="s">
        <v>3</v>
      </c>
      <c r="O6" s="194" t="s">
        <v>4</v>
      </c>
      <c r="P6" s="124" t="s">
        <v>5</v>
      </c>
      <c r="Q6" s="125"/>
      <c r="R6" s="125"/>
      <c r="S6" s="118"/>
      <c r="T6" s="119"/>
    </row>
    <row r="7" spans="1:21" s="4" customFormat="1" ht="20.25" customHeight="1">
      <c r="A7" s="126"/>
      <c r="B7" s="127" t="s">
        <v>32</v>
      </c>
      <c r="C7" s="195">
        <v>1052</v>
      </c>
      <c r="D7" s="195">
        <v>867</v>
      </c>
      <c r="E7" s="195">
        <v>82.41</v>
      </c>
      <c r="F7" s="128"/>
      <c r="G7" s="128"/>
      <c r="H7" s="195">
        <v>1.96</v>
      </c>
      <c r="I7" s="195">
        <v>34.83</v>
      </c>
      <c r="J7" s="195">
        <v>50.75</v>
      </c>
      <c r="K7" s="195">
        <v>12.46</v>
      </c>
      <c r="L7" s="128" t="s">
        <v>301</v>
      </c>
      <c r="M7" s="128" t="s">
        <v>302</v>
      </c>
      <c r="N7" s="129" t="s">
        <v>315</v>
      </c>
      <c r="O7" s="129" t="s">
        <v>316</v>
      </c>
      <c r="P7" s="129" t="s">
        <v>62</v>
      </c>
      <c r="Q7" s="126" t="s">
        <v>270</v>
      </c>
      <c r="R7" s="126" t="s">
        <v>270</v>
      </c>
      <c r="S7" s="196"/>
      <c r="T7" s="130"/>
      <c r="U7" s="15"/>
    </row>
    <row r="8" spans="1:21" s="4" customFormat="1" ht="20.25" customHeight="1">
      <c r="A8" s="126" t="s">
        <v>44</v>
      </c>
      <c r="B8" s="127" t="s">
        <v>272</v>
      </c>
      <c r="C8" s="195">
        <v>127</v>
      </c>
      <c r="D8" s="195">
        <v>114</v>
      </c>
      <c r="E8" s="195">
        <v>89.76</v>
      </c>
      <c r="F8" s="128"/>
      <c r="G8" s="128"/>
      <c r="H8" s="195">
        <v>0</v>
      </c>
      <c r="I8" s="195">
        <v>21.93</v>
      </c>
      <c r="J8" s="195">
        <v>64.04</v>
      </c>
      <c r="K8" s="195">
        <v>14.04</v>
      </c>
      <c r="L8" s="128" t="s">
        <v>72</v>
      </c>
      <c r="M8" s="128" t="s">
        <v>303</v>
      </c>
      <c r="N8" s="197" t="s">
        <v>201</v>
      </c>
      <c r="O8" s="197" t="s">
        <v>34</v>
      </c>
      <c r="P8" s="129" t="s">
        <v>37</v>
      </c>
      <c r="Q8" s="126" t="s">
        <v>40</v>
      </c>
      <c r="R8" s="126" t="s">
        <v>40</v>
      </c>
      <c r="S8" s="196"/>
      <c r="T8" s="130"/>
      <c r="U8" s="15"/>
    </row>
    <row r="9" spans="1:21" s="4" customFormat="1" ht="20.25" customHeight="1">
      <c r="A9" s="126" t="s">
        <v>49</v>
      </c>
      <c r="B9" s="127" t="s">
        <v>273</v>
      </c>
      <c r="C9" s="195">
        <v>84</v>
      </c>
      <c r="D9" s="195">
        <v>72</v>
      </c>
      <c r="E9" s="195">
        <v>85.71</v>
      </c>
      <c r="F9" s="126"/>
      <c r="G9" s="126"/>
      <c r="H9" s="195">
        <v>0</v>
      </c>
      <c r="I9" s="195">
        <v>45.83</v>
      </c>
      <c r="J9" s="195">
        <v>48.61</v>
      </c>
      <c r="K9" s="195">
        <v>5.56</v>
      </c>
      <c r="L9" s="128" t="s">
        <v>72</v>
      </c>
      <c r="M9" s="128" t="s">
        <v>306</v>
      </c>
      <c r="N9" s="198" t="s">
        <v>317</v>
      </c>
      <c r="O9" s="198" t="s">
        <v>47</v>
      </c>
      <c r="P9" s="198" t="s">
        <v>47</v>
      </c>
      <c r="Q9" s="126" t="s">
        <v>42</v>
      </c>
      <c r="R9" s="126" t="s">
        <v>42</v>
      </c>
      <c r="S9" s="196"/>
      <c r="T9" s="130"/>
      <c r="U9" s="15"/>
    </row>
    <row r="10" spans="1:20" ht="15">
      <c r="A10" s="126" t="s">
        <v>42</v>
      </c>
      <c r="B10" s="127" t="s">
        <v>274</v>
      </c>
      <c r="C10" s="195">
        <v>15</v>
      </c>
      <c r="D10" s="195">
        <v>13</v>
      </c>
      <c r="E10" s="195">
        <v>86.66</v>
      </c>
      <c r="F10" s="128"/>
      <c r="G10" s="128"/>
      <c r="H10" s="195">
        <v>0</v>
      </c>
      <c r="I10" s="195">
        <v>53.85</v>
      </c>
      <c r="J10" s="195">
        <v>46.15</v>
      </c>
      <c r="K10" s="195">
        <v>0</v>
      </c>
      <c r="L10" s="128" t="s">
        <v>72</v>
      </c>
      <c r="M10" s="128" t="s">
        <v>307</v>
      </c>
      <c r="N10" s="129" t="s">
        <v>43</v>
      </c>
      <c r="O10" s="129" t="s">
        <v>35</v>
      </c>
      <c r="P10" s="129" t="s">
        <v>35</v>
      </c>
      <c r="Q10" s="126" t="s">
        <v>44</v>
      </c>
      <c r="R10" s="126" t="s">
        <v>44</v>
      </c>
      <c r="S10" s="126"/>
      <c r="T10" s="130"/>
    </row>
    <row r="11" spans="1:20" ht="15">
      <c r="A11" s="126" t="s">
        <v>39</v>
      </c>
      <c r="B11" s="127" t="s">
        <v>275</v>
      </c>
      <c r="C11" s="195">
        <v>13</v>
      </c>
      <c r="D11" s="195">
        <v>10</v>
      </c>
      <c r="E11" s="195">
        <v>76.92</v>
      </c>
      <c r="F11" s="128"/>
      <c r="G11" s="128"/>
      <c r="H11" s="195">
        <v>0</v>
      </c>
      <c r="I11" s="195">
        <v>70</v>
      </c>
      <c r="J11" s="195">
        <v>20</v>
      </c>
      <c r="K11" s="195">
        <v>10</v>
      </c>
      <c r="L11" s="128" t="s">
        <v>72</v>
      </c>
      <c r="M11" s="128" t="s">
        <v>51</v>
      </c>
      <c r="N11" s="129" t="s">
        <v>36</v>
      </c>
      <c r="O11" s="129" t="s">
        <v>35</v>
      </c>
      <c r="P11" s="129" t="s">
        <v>35</v>
      </c>
      <c r="Q11" s="126" t="s">
        <v>44</v>
      </c>
      <c r="R11" s="126" t="s">
        <v>44</v>
      </c>
      <c r="S11" s="126"/>
      <c r="T11" s="130"/>
    </row>
    <row r="12" spans="1:20" ht="15">
      <c r="A12" s="126" t="s">
        <v>47</v>
      </c>
      <c r="B12" s="199" t="s">
        <v>276</v>
      </c>
      <c r="C12" s="195">
        <v>131</v>
      </c>
      <c r="D12" s="195">
        <v>117</v>
      </c>
      <c r="E12" s="195">
        <v>89.31</v>
      </c>
      <c r="F12" s="128"/>
      <c r="G12" s="128"/>
      <c r="H12" s="200">
        <v>8.55</v>
      </c>
      <c r="I12" s="195">
        <v>33.33</v>
      </c>
      <c r="J12" s="195">
        <v>53.85</v>
      </c>
      <c r="K12" s="195">
        <v>4.27</v>
      </c>
      <c r="L12" s="128" t="s">
        <v>304</v>
      </c>
      <c r="M12" s="128" t="s">
        <v>308</v>
      </c>
      <c r="N12" s="197" t="s">
        <v>52</v>
      </c>
      <c r="O12" s="131" t="s">
        <v>318</v>
      </c>
      <c r="P12" s="129" t="s">
        <v>54</v>
      </c>
      <c r="Q12" s="126" t="s">
        <v>47</v>
      </c>
      <c r="R12" s="126" t="s">
        <v>47</v>
      </c>
      <c r="S12" s="126"/>
      <c r="T12" s="130"/>
    </row>
    <row r="13" spans="1:20" ht="15">
      <c r="A13" s="126" t="s">
        <v>40</v>
      </c>
      <c r="B13" s="127" t="s">
        <v>277</v>
      </c>
      <c r="C13" s="195">
        <v>13</v>
      </c>
      <c r="D13" s="195">
        <v>7</v>
      </c>
      <c r="E13" s="195">
        <v>53.84</v>
      </c>
      <c r="F13" s="128"/>
      <c r="G13" s="128"/>
      <c r="H13" s="195">
        <v>0</v>
      </c>
      <c r="I13" s="195">
        <v>0</v>
      </c>
      <c r="J13" s="195">
        <v>57.14</v>
      </c>
      <c r="K13" s="195">
        <v>42.86</v>
      </c>
      <c r="L13" s="128" t="s">
        <v>72</v>
      </c>
      <c r="M13" s="128" t="s">
        <v>72</v>
      </c>
      <c r="N13" s="129" t="s">
        <v>39</v>
      </c>
      <c r="O13" s="129" t="s">
        <v>35</v>
      </c>
      <c r="P13" s="129" t="s">
        <v>42</v>
      </c>
      <c r="Q13" s="126" t="s">
        <v>44</v>
      </c>
      <c r="R13" s="126" t="s">
        <v>44</v>
      </c>
      <c r="S13" s="126"/>
      <c r="T13" s="130"/>
    </row>
    <row r="14" spans="1:20" ht="15">
      <c r="A14" s="126" t="s">
        <v>34</v>
      </c>
      <c r="B14" s="127" t="s">
        <v>278</v>
      </c>
      <c r="C14" s="132">
        <v>20</v>
      </c>
      <c r="D14" s="195">
        <v>14</v>
      </c>
      <c r="E14" s="134">
        <v>70</v>
      </c>
      <c r="F14" s="135"/>
      <c r="G14" s="135"/>
      <c r="H14" s="195">
        <v>0</v>
      </c>
      <c r="I14" s="195">
        <v>50</v>
      </c>
      <c r="J14" s="195">
        <v>50</v>
      </c>
      <c r="K14" s="195">
        <v>0</v>
      </c>
      <c r="L14" s="135">
        <v>100</v>
      </c>
      <c r="M14" s="135">
        <v>50</v>
      </c>
      <c r="N14" s="136">
        <v>12</v>
      </c>
      <c r="O14" s="136">
        <v>2</v>
      </c>
      <c r="P14" s="136">
        <v>0</v>
      </c>
      <c r="Q14" s="137">
        <v>1</v>
      </c>
      <c r="R14" s="137">
        <v>1</v>
      </c>
      <c r="S14" s="126"/>
      <c r="T14" s="130"/>
    </row>
    <row r="15" spans="1:20" ht="15">
      <c r="A15" s="126" t="s">
        <v>45</v>
      </c>
      <c r="B15" s="199" t="s">
        <v>279</v>
      </c>
      <c r="C15" s="201">
        <v>60</v>
      </c>
      <c r="D15" s="195">
        <v>57</v>
      </c>
      <c r="E15" s="195">
        <v>94.99</v>
      </c>
      <c r="F15" s="128"/>
      <c r="G15" s="128"/>
      <c r="H15" s="200">
        <v>8.77</v>
      </c>
      <c r="I15" s="195">
        <v>35.09</v>
      </c>
      <c r="J15" s="195">
        <v>42.11</v>
      </c>
      <c r="K15" s="195">
        <v>14.04</v>
      </c>
      <c r="L15" s="128" t="s">
        <v>305</v>
      </c>
      <c r="M15" s="128" t="s">
        <v>309</v>
      </c>
      <c r="N15" s="129" t="s">
        <v>319</v>
      </c>
      <c r="O15" s="131" t="s">
        <v>54</v>
      </c>
      <c r="P15" s="129" t="s">
        <v>54</v>
      </c>
      <c r="Q15" s="126" t="s">
        <v>49</v>
      </c>
      <c r="R15" s="126" t="s">
        <v>49</v>
      </c>
      <c r="S15" s="126"/>
      <c r="T15" s="130"/>
    </row>
    <row r="16" spans="1:21" ht="19.5" customHeight="1">
      <c r="A16" s="126" t="s">
        <v>56</v>
      </c>
      <c r="B16" s="127" t="s">
        <v>280</v>
      </c>
      <c r="C16" s="138">
        <v>18</v>
      </c>
      <c r="D16" s="195">
        <v>12</v>
      </c>
      <c r="E16" s="139">
        <v>66.66</v>
      </c>
      <c r="F16" s="140"/>
      <c r="G16" s="140"/>
      <c r="H16" s="195">
        <v>0</v>
      </c>
      <c r="I16" s="195">
        <v>66.67</v>
      </c>
      <c r="J16" s="195">
        <v>16.67</v>
      </c>
      <c r="K16" s="195">
        <v>16.67</v>
      </c>
      <c r="L16" s="140">
        <v>100</v>
      </c>
      <c r="M16" s="140">
        <v>33.34</v>
      </c>
      <c r="N16" s="141">
        <v>11</v>
      </c>
      <c r="O16" s="141">
        <v>1</v>
      </c>
      <c r="P16" s="141">
        <v>0</v>
      </c>
      <c r="Q16" s="142">
        <v>1</v>
      </c>
      <c r="R16" s="142">
        <v>1</v>
      </c>
      <c r="S16" s="139" t="s">
        <v>81</v>
      </c>
      <c r="T16" s="143"/>
      <c r="U16" s="42">
        <v>9</v>
      </c>
    </row>
    <row r="17" spans="1:20" ht="15">
      <c r="A17" s="126" t="s">
        <v>36</v>
      </c>
      <c r="B17" s="127" t="s">
        <v>281</v>
      </c>
      <c r="C17" s="201">
        <v>67</v>
      </c>
      <c r="D17" s="195">
        <v>58</v>
      </c>
      <c r="E17" s="195">
        <v>86.57</v>
      </c>
      <c r="F17" s="128"/>
      <c r="G17" s="128"/>
      <c r="H17" s="195">
        <v>0</v>
      </c>
      <c r="I17" s="195">
        <v>56.9</v>
      </c>
      <c r="J17" s="195">
        <v>43.1</v>
      </c>
      <c r="K17" s="195">
        <v>0</v>
      </c>
      <c r="L17" s="128" t="s">
        <v>72</v>
      </c>
      <c r="M17" s="128" t="s">
        <v>310</v>
      </c>
      <c r="N17" s="197" t="s">
        <v>320</v>
      </c>
      <c r="O17" s="197" t="s">
        <v>42</v>
      </c>
      <c r="P17" s="129" t="s">
        <v>42</v>
      </c>
      <c r="Q17" s="126" t="s">
        <v>42</v>
      </c>
      <c r="R17" s="126" t="s">
        <v>42</v>
      </c>
      <c r="S17" s="126"/>
      <c r="T17" s="130"/>
    </row>
    <row r="18" spans="1:20" ht="15">
      <c r="A18" s="126" t="s">
        <v>54</v>
      </c>
      <c r="B18" s="127" t="s">
        <v>282</v>
      </c>
      <c r="C18" s="201">
        <v>100</v>
      </c>
      <c r="D18" s="195">
        <v>77</v>
      </c>
      <c r="E18" s="195">
        <v>77</v>
      </c>
      <c r="F18" s="128"/>
      <c r="G18" s="128"/>
      <c r="H18" s="195">
        <v>0</v>
      </c>
      <c r="I18" s="195">
        <v>27.27</v>
      </c>
      <c r="J18" s="195">
        <v>51.95</v>
      </c>
      <c r="K18" s="195">
        <v>20.78</v>
      </c>
      <c r="L18" s="128" t="s">
        <v>72</v>
      </c>
      <c r="M18" s="128" t="s">
        <v>311</v>
      </c>
      <c r="N18" s="129" t="s">
        <v>269</v>
      </c>
      <c r="O18" s="129" t="s">
        <v>44</v>
      </c>
      <c r="P18" s="129" t="s">
        <v>42</v>
      </c>
      <c r="Q18" s="126" t="s">
        <v>39</v>
      </c>
      <c r="R18" s="126" t="s">
        <v>39</v>
      </c>
      <c r="S18" s="126"/>
      <c r="T18" s="130"/>
    </row>
    <row r="19" spans="1:20" ht="15">
      <c r="A19" s="126" t="s">
        <v>37</v>
      </c>
      <c r="B19" s="127" t="s">
        <v>118</v>
      </c>
      <c r="C19" s="132">
        <v>66</v>
      </c>
      <c r="D19" s="195">
        <v>53</v>
      </c>
      <c r="E19" s="134">
        <v>80.3</v>
      </c>
      <c r="F19" s="135"/>
      <c r="G19" s="135"/>
      <c r="H19" s="195">
        <v>0</v>
      </c>
      <c r="I19" s="195">
        <v>24.53</v>
      </c>
      <c r="J19" s="195">
        <v>49.06</v>
      </c>
      <c r="K19" s="195">
        <v>26.42</v>
      </c>
      <c r="L19" s="140">
        <v>100</v>
      </c>
      <c r="M19" s="135">
        <v>75.48</v>
      </c>
      <c r="N19" s="136">
        <v>53</v>
      </c>
      <c r="O19" s="136">
        <v>0</v>
      </c>
      <c r="P19" s="136">
        <v>0</v>
      </c>
      <c r="Q19" s="137">
        <v>3</v>
      </c>
      <c r="R19" s="137">
        <v>3</v>
      </c>
      <c r="S19" s="137" t="s">
        <v>98</v>
      </c>
      <c r="T19" s="144"/>
    </row>
    <row r="20" spans="1:20" ht="15">
      <c r="A20" s="126" t="s">
        <v>43</v>
      </c>
      <c r="B20" s="127" t="s">
        <v>119</v>
      </c>
      <c r="C20" s="195">
        <v>56</v>
      </c>
      <c r="D20" s="195">
        <v>49</v>
      </c>
      <c r="E20" s="195">
        <v>87.5</v>
      </c>
      <c r="F20" s="128"/>
      <c r="G20" s="128"/>
      <c r="H20" s="195">
        <v>0</v>
      </c>
      <c r="I20" s="195">
        <v>16.33</v>
      </c>
      <c r="J20" s="195">
        <v>53.06</v>
      </c>
      <c r="K20" s="195">
        <v>30.61</v>
      </c>
      <c r="L20" s="128" t="s">
        <v>72</v>
      </c>
      <c r="M20" s="128" t="s">
        <v>312</v>
      </c>
      <c r="N20" s="129" t="s">
        <v>58</v>
      </c>
      <c r="O20" s="129" t="s">
        <v>42</v>
      </c>
      <c r="P20" s="129" t="s">
        <v>47</v>
      </c>
      <c r="Q20" s="126" t="s">
        <v>49</v>
      </c>
      <c r="R20" s="126" t="s">
        <v>49</v>
      </c>
      <c r="S20" s="126"/>
      <c r="T20" s="130"/>
    </row>
    <row r="21" spans="1:20" ht="15">
      <c r="A21" s="126" t="s">
        <v>41</v>
      </c>
      <c r="B21" s="127" t="s">
        <v>120</v>
      </c>
      <c r="C21" s="195">
        <v>101</v>
      </c>
      <c r="D21" s="195">
        <v>82</v>
      </c>
      <c r="E21" s="195">
        <v>81.19</v>
      </c>
      <c r="F21" s="128"/>
      <c r="G21" s="128"/>
      <c r="H21" s="195">
        <v>0</v>
      </c>
      <c r="I21" s="195">
        <v>29.27</v>
      </c>
      <c r="J21" s="195">
        <v>56.1</v>
      </c>
      <c r="K21" s="195">
        <v>14.63</v>
      </c>
      <c r="L21" s="128" t="s">
        <v>72</v>
      </c>
      <c r="M21" s="128" t="s">
        <v>313</v>
      </c>
      <c r="N21" s="129" t="s">
        <v>241</v>
      </c>
      <c r="O21" s="129" t="s">
        <v>49</v>
      </c>
      <c r="P21" s="129" t="s">
        <v>42</v>
      </c>
      <c r="Q21" s="126" t="s">
        <v>39</v>
      </c>
      <c r="R21" s="126" t="s">
        <v>39</v>
      </c>
      <c r="S21" s="126"/>
      <c r="T21" s="130"/>
    </row>
    <row r="22" spans="1:20" ht="15">
      <c r="A22" s="126" t="s">
        <v>57</v>
      </c>
      <c r="B22" s="127" t="s">
        <v>283</v>
      </c>
      <c r="C22" s="195">
        <v>17</v>
      </c>
      <c r="D22" s="195">
        <v>7</v>
      </c>
      <c r="E22" s="195">
        <v>41.18</v>
      </c>
      <c r="F22" s="128"/>
      <c r="G22" s="128"/>
      <c r="H22" s="195">
        <v>0</v>
      </c>
      <c r="I22" s="195">
        <v>42.86</v>
      </c>
      <c r="J22" s="195">
        <v>57.14</v>
      </c>
      <c r="K22" s="195">
        <v>0</v>
      </c>
      <c r="L22" s="140">
        <v>100</v>
      </c>
      <c r="M22" s="128" t="s">
        <v>196</v>
      </c>
      <c r="N22" s="129" t="s">
        <v>34</v>
      </c>
      <c r="O22" s="129" t="s">
        <v>35</v>
      </c>
      <c r="P22" s="129" t="s">
        <v>35</v>
      </c>
      <c r="Q22" s="126" t="s">
        <v>44</v>
      </c>
      <c r="R22" s="126" t="s">
        <v>44</v>
      </c>
      <c r="S22" s="126"/>
      <c r="T22" s="130"/>
    </row>
    <row r="23" spans="1:20" ht="15">
      <c r="A23" s="126" t="s">
        <v>48</v>
      </c>
      <c r="B23" s="127" t="s">
        <v>284</v>
      </c>
      <c r="C23" s="195">
        <v>6</v>
      </c>
      <c r="D23" s="195">
        <v>3</v>
      </c>
      <c r="E23" s="195">
        <v>50</v>
      </c>
      <c r="F23" s="126"/>
      <c r="G23" s="126"/>
      <c r="H23" s="195">
        <v>0</v>
      </c>
      <c r="I23" s="195">
        <v>33.33</v>
      </c>
      <c r="J23" s="195">
        <v>66.67</v>
      </c>
      <c r="K23" s="195">
        <v>0</v>
      </c>
      <c r="L23" s="128" t="s">
        <v>72</v>
      </c>
      <c r="M23" s="128" t="s">
        <v>183</v>
      </c>
      <c r="N23" s="126" t="s">
        <v>42</v>
      </c>
      <c r="O23" s="126" t="s">
        <v>35</v>
      </c>
      <c r="P23" s="126" t="s">
        <v>35</v>
      </c>
      <c r="Q23" s="126" t="s">
        <v>44</v>
      </c>
      <c r="R23" s="126" t="s">
        <v>44</v>
      </c>
      <c r="S23" s="126"/>
      <c r="T23" s="130"/>
    </row>
    <row r="24" spans="1:20" ht="15">
      <c r="A24" s="126" t="s">
        <v>60</v>
      </c>
      <c r="B24" s="127" t="s">
        <v>285</v>
      </c>
      <c r="C24" s="195">
        <v>8</v>
      </c>
      <c r="D24" s="195">
        <v>8</v>
      </c>
      <c r="E24" s="195">
        <v>100</v>
      </c>
      <c r="F24" s="126"/>
      <c r="G24" s="126"/>
      <c r="H24" s="195">
        <v>0</v>
      </c>
      <c r="I24" s="195">
        <v>37.5</v>
      </c>
      <c r="J24" s="195">
        <v>50</v>
      </c>
      <c r="K24" s="195">
        <v>12.5</v>
      </c>
      <c r="L24" s="128" t="s">
        <v>72</v>
      </c>
      <c r="M24" s="128" t="s">
        <v>92</v>
      </c>
      <c r="N24" s="202" t="s">
        <v>34</v>
      </c>
      <c r="O24" s="202" t="s">
        <v>35</v>
      </c>
      <c r="P24" s="126" t="s">
        <v>44</v>
      </c>
      <c r="Q24" s="126" t="s">
        <v>44</v>
      </c>
      <c r="R24" s="126" t="s">
        <v>44</v>
      </c>
      <c r="S24" s="126"/>
      <c r="T24" s="130"/>
    </row>
    <row r="25" spans="1:20" ht="15">
      <c r="A25" s="126" t="s">
        <v>101</v>
      </c>
      <c r="B25" s="127" t="s">
        <v>286</v>
      </c>
      <c r="C25" s="133">
        <v>5</v>
      </c>
      <c r="D25" s="195">
        <v>3</v>
      </c>
      <c r="E25" s="145">
        <v>60</v>
      </c>
      <c r="F25" s="133"/>
      <c r="G25" s="133"/>
      <c r="H25" s="195">
        <v>0</v>
      </c>
      <c r="I25" s="195">
        <v>100</v>
      </c>
      <c r="J25" s="195">
        <v>0</v>
      </c>
      <c r="K25" s="195">
        <v>0</v>
      </c>
      <c r="L25" s="133">
        <v>100</v>
      </c>
      <c r="M25" s="135">
        <v>0</v>
      </c>
      <c r="N25" s="203">
        <v>3</v>
      </c>
      <c r="O25" s="203">
        <v>0</v>
      </c>
      <c r="P25" s="203">
        <v>0</v>
      </c>
      <c r="Q25" s="204">
        <v>1</v>
      </c>
      <c r="R25" s="204">
        <v>1</v>
      </c>
      <c r="S25" s="204" t="s">
        <v>77</v>
      </c>
      <c r="T25" s="130"/>
    </row>
    <row r="26" spans="1:20" ht="15">
      <c r="A26" s="126" t="s">
        <v>102</v>
      </c>
      <c r="B26" s="127" t="s">
        <v>287</v>
      </c>
      <c r="C26" s="195">
        <v>7</v>
      </c>
      <c r="D26" s="195">
        <v>4</v>
      </c>
      <c r="E26" s="195">
        <v>57.14</v>
      </c>
      <c r="F26" s="126"/>
      <c r="G26" s="126"/>
      <c r="H26" s="195">
        <v>0</v>
      </c>
      <c r="I26" s="195">
        <v>50</v>
      </c>
      <c r="J26" s="195">
        <v>50</v>
      </c>
      <c r="K26" s="195">
        <v>0</v>
      </c>
      <c r="L26" s="128" t="s">
        <v>72</v>
      </c>
      <c r="M26" s="128" t="s">
        <v>160</v>
      </c>
      <c r="N26" s="126" t="s">
        <v>39</v>
      </c>
      <c r="O26" s="126" t="s">
        <v>35</v>
      </c>
      <c r="P26" s="126" t="s">
        <v>35</v>
      </c>
      <c r="Q26" s="126" t="s">
        <v>44</v>
      </c>
      <c r="R26" s="126" t="s">
        <v>44</v>
      </c>
      <c r="S26" s="126"/>
      <c r="T26" s="130"/>
    </row>
    <row r="27" spans="1:20" ht="15">
      <c r="A27" s="126" t="s">
        <v>38</v>
      </c>
      <c r="B27" s="199" t="s">
        <v>288</v>
      </c>
      <c r="C27" s="195">
        <v>15</v>
      </c>
      <c r="D27" s="195">
        <v>10</v>
      </c>
      <c r="E27" s="195">
        <v>66.66</v>
      </c>
      <c r="F27" s="126"/>
      <c r="G27" s="126"/>
      <c r="H27" s="200">
        <v>20</v>
      </c>
      <c r="I27" s="195">
        <v>20</v>
      </c>
      <c r="J27" s="195">
        <v>60</v>
      </c>
      <c r="K27" s="195">
        <v>0</v>
      </c>
      <c r="L27" s="128" t="s">
        <v>154</v>
      </c>
      <c r="M27" s="128" t="s">
        <v>63</v>
      </c>
      <c r="N27" s="126" t="s">
        <v>40</v>
      </c>
      <c r="O27" s="205" t="s">
        <v>39</v>
      </c>
      <c r="P27" s="126" t="s">
        <v>35</v>
      </c>
      <c r="Q27" s="126" t="s">
        <v>44</v>
      </c>
      <c r="R27" s="126" t="s">
        <v>44</v>
      </c>
      <c r="S27" s="126" t="s">
        <v>93</v>
      </c>
      <c r="T27" s="130"/>
    </row>
    <row r="28" spans="1:20" ht="15">
      <c r="A28" s="126" t="s">
        <v>103</v>
      </c>
      <c r="B28" s="127" t="s">
        <v>289</v>
      </c>
      <c r="C28" s="195">
        <v>5</v>
      </c>
      <c r="D28" s="195">
        <v>3</v>
      </c>
      <c r="E28" s="195">
        <v>60</v>
      </c>
      <c r="F28" s="126"/>
      <c r="G28" s="126"/>
      <c r="H28" s="195">
        <v>0</v>
      </c>
      <c r="I28" s="195">
        <v>66.67</v>
      </c>
      <c r="J28" s="195">
        <v>33.33</v>
      </c>
      <c r="K28" s="195">
        <v>0</v>
      </c>
      <c r="L28" s="128" t="s">
        <v>72</v>
      </c>
      <c r="M28" s="128" t="s">
        <v>186</v>
      </c>
      <c r="N28" s="126" t="s">
        <v>42</v>
      </c>
      <c r="O28" s="126" t="s">
        <v>35</v>
      </c>
      <c r="P28" s="126" t="s">
        <v>35</v>
      </c>
      <c r="Q28" s="126" t="s">
        <v>44</v>
      </c>
      <c r="R28" s="126" t="s">
        <v>44</v>
      </c>
      <c r="S28" s="126"/>
      <c r="T28" s="130"/>
    </row>
    <row r="29" spans="1:20" ht="15">
      <c r="A29" s="126" t="s">
        <v>104</v>
      </c>
      <c r="B29" s="127" t="s">
        <v>290</v>
      </c>
      <c r="C29" s="195">
        <v>8</v>
      </c>
      <c r="D29" s="195">
        <v>6</v>
      </c>
      <c r="E29" s="195">
        <v>75</v>
      </c>
      <c r="F29" s="126"/>
      <c r="G29" s="126"/>
      <c r="H29" s="195">
        <v>0</v>
      </c>
      <c r="I29" s="195">
        <v>0</v>
      </c>
      <c r="J29" s="195">
        <v>100</v>
      </c>
      <c r="K29" s="195">
        <v>0</v>
      </c>
      <c r="L29" s="128" t="s">
        <v>72</v>
      </c>
      <c r="M29" s="128" t="s">
        <v>72</v>
      </c>
      <c r="N29" s="126" t="s">
        <v>47</v>
      </c>
      <c r="O29" s="126" t="s">
        <v>44</v>
      </c>
      <c r="P29" s="126" t="s">
        <v>35</v>
      </c>
      <c r="Q29" s="126" t="s">
        <v>44</v>
      </c>
      <c r="R29" s="126" t="s">
        <v>44</v>
      </c>
      <c r="S29" s="126"/>
      <c r="T29" s="130"/>
    </row>
    <row r="30" spans="1:20" ht="15">
      <c r="A30" s="126" t="s">
        <v>105</v>
      </c>
      <c r="B30" s="127" t="s">
        <v>291</v>
      </c>
      <c r="C30" s="195">
        <v>9</v>
      </c>
      <c r="D30" s="195">
        <v>4</v>
      </c>
      <c r="E30" s="195">
        <v>44.44</v>
      </c>
      <c r="F30" s="126"/>
      <c r="G30" s="126"/>
      <c r="H30" s="195">
        <v>0</v>
      </c>
      <c r="I30" s="195">
        <v>0</v>
      </c>
      <c r="J30" s="195">
        <v>50</v>
      </c>
      <c r="K30" s="195">
        <v>50</v>
      </c>
      <c r="L30" s="140">
        <v>100</v>
      </c>
      <c r="M30" s="128" t="s">
        <v>72</v>
      </c>
      <c r="N30" s="126" t="s">
        <v>42</v>
      </c>
      <c r="O30" s="126" t="s">
        <v>35</v>
      </c>
      <c r="P30" s="126" t="s">
        <v>44</v>
      </c>
      <c r="Q30" s="126" t="s">
        <v>44</v>
      </c>
      <c r="R30" s="126" t="s">
        <v>44</v>
      </c>
      <c r="S30" s="126"/>
      <c r="T30" s="130"/>
    </row>
    <row r="31" spans="1:20" ht="21" customHeight="1">
      <c r="A31" s="126" t="s">
        <v>50</v>
      </c>
      <c r="B31" s="127" t="s">
        <v>292</v>
      </c>
      <c r="C31" s="133">
        <v>14</v>
      </c>
      <c r="D31" s="195">
        <v>14</v>
      </c>
      <c r="E31" s="134">
        <v>100</v>
      </c>
      <c r="F31" s="206"/>
      <c r="G31" s="206"/>
      <c r="H31" s="195">
        <v>0</v>
      </c>
      <c r="I31" s="195">
        <v>57.14</v>
      </c>
      <c r="J31" s="195">
        <v>42.86</v>
      </c>
      <c r="K31" s="195">
        <v>0</v>
      </c>
      <c r="L31" s="128" t="s">
        <v>72</v>
      </c>
      <c r="M31" s="135">
        <v>42.86</v>
      </c>
      <c r="N31" s="136">
        <v>12</v>
      </c>
      <c r="O31" s="136">
        <v>0</v>
      </c>
      <c r="P31" s="136">
        <v>2</v>
      </c>
      <c r="Q31" s="137">
        <v>1</v>
      </c>
      <c r="R31" s="137">
        <v>1</v>
      </c>
      <c r="S31" s="146" t="s">
        <v>88</v>
      </c>
      <c r="T31" s="130"/>
    </row>
    <row r="32" spans="1:20" ht="15">
      <c r="A32" s="126" t="s">
        <v>53</v>
      </c>
      <c r="B32" s="127" t="s">
        <v>293</v>
      </c>
      <c r="C32" s="195">
        <v>13</v>
      </c>
      <c r="D32" s="195">
        <v>9</v>
      </c>
      <c r="E32" s="195">
        <v>69.23</v>
      </c>
      <c r="F32" s="126"/>
      <c r="G32" s="126"/>
      <c r="H32" s="195">
        <v>0</v>
      </c>
      <c r="I32" s="195">
        <v>55.56</v>
      </c>
      <c r="J32" s="195">
        <v>44.44</v>
      </c>
      <c r="K32" s="195">
        <v>0</v>
      </c>
      <c r="L32" s="128" t="s">
        <v>72</v>
      </c>
      <c r="M32" s="128" t="s">
        <v>153</v>
      </c>
      <c r="N32" s="126" t="s">
        <v>56</v>
      </c>
      <c r="O32" s="126" t="s">
        <v>35</v>
      </c>
      <c r="P32" s="126" t="s">
        <v>35</v>
      </c>
      <c r="Q32" s="126" t="s">
        <v>44</v>
      </c>
      <c r="R32" s="126" t="s">
        <v>44</v>
      </c>
      <c r="S32" s="126"/>
      <c r="T32" s="130"/>
    </row>
    <row r="33" spans="1:20" ht="15">
      <c r="A33" s="126" t="s">
        <v>106</v>
      </c>
      <c r="B33" s="127" t="s">
        <v>294</v>
      </c>
      <c r="C33" s="195">
        <v>12</v>
      </c>
      <c r="D33" s="195">
        <v>10</v>
      </c>
      <c r="E33" s="195">
        <v>83.33</v>
      </c>
      <c r="F33" s="126"/>
      <c r="G33" s="126"/>
      <c r="H33" s="195">
        <v>0</v>
      </c>
      <c r="I33" s="195">
        <v>60</v>
      </c>
      <c r="J33" s="195">
        <v>20</v>
      </c>
      <c r="K33" s="195">
        <v>20</v>
      </c>
      <c r="L33" s="140">
        <v>100</v>
      </c>
      <c r="M33" s="128" t="s">
        <v>46</v>
      </c>
      <c r="N33" s="126" t="s">
        <v>36</v>
      </c>
      <c r="O33" s="126" t="s">
        <v>35</v>
      </c>
      <c r="P33" s="126" t="s">
        <v>35</v>
      </c>
      <c r="Q33" s="126" t="s">
        <v>44</v>
      </c>
      <c r="R33" s="126" t="s">
        <v>44</v>
      </c>
      <c r="S33" s="126"/>
      <c r="T33" s="130"/>
    </row>
    <row r="34" spans="1:20" ht="15">
      <c r="A34" s="126" t="s">
        <v>61</v>
      </c>
      <c r="B34" s="127" t="s">
        <v>295</v>
      </c>
      <c r="C34" s="195">
        <v>9</v>
      </c>
      <c r="D34" s="195">
        <v>9</v>
      </c>
      <c r="E34" s="195">
        <v>100</v>
      </c>
      <c r="F34" s="126"/>
      <c r="G34" s="126"/>
      <c r="H34" s="195">
        <v>0</v>
      </c>
      <c r="I34" s="195">
        <v>55.56</v>
      </c>
      <c r="J34" s="195">
        <v>33.33</v>
      </c>
      <c r="K34" s="195">
        <v>11.11</v>
      </c>
      <c r="L34" s="128" t="s">
        <v>72</v>
      </c>
      <c r="M34" s="128" t="s">
        <v>153</v>
      </c>
      <c r="N34" s="126" t="s">
        <v>56</v>
      </c>
      <c r="O34" s="126" t="s">
        <v>35</v>
      </c>
      <c r="P34" s="126" t="s">
        <v>35</v>
      </c>
      <c r="Q34" s="126" t="s">
        <v>44</v>
      </c>
      <c r="R34" s="126" t="s">
        <v>44</v>
      </c>
      <c r="S34" s="126"/>
      <c r="T34" s="130"/>
    </row>
    <row r="35" spans="1:20" ht="15">
      <c r="A35" s="126" t="s">
        <v>107</v>
      </c>
      <c r="B35" s="127" t="s">
        <v>234</v>
      </c>
      <c r="C35" s="195">
        <v>37</v>
      </c>
      <c r="D35" s="195">
        <v>28</v>
      </c>
      <c r="E35" s="195">
        <v>75.67</v>
      </c>
      <c r="F35" s="126"/>
      <c r="G35" s="126"/>
      <c r="H35" s="195">
        <v>0</v>
      </c>
      <c r="I35" s="195">
        <v>39.29</v>
      </c>
      <c r="J35" s="195">
        <v>46.43</v>
      </c>
      <c r="K35" s="195">
        <v>14.29</v>
      </c>
      <c r="L35" s="128" t="s">
        <v>72</v>
      </c>
      <c r="M35" s="128" t="s">
        <v>314</v>
      </c>
      <c r="N35" s="126" t="s">
        <v>50</v>
      </c>
      <c r="O35" s="126" t="s">
        <v>44</v>
      </c>
      <c r="P35" s="126" t="s">
        <v>42</v>
      </c>
      <c r="Q35" s="126" t="s">
        <v>49</v>
      </c>
      <c r="R35" s="126" t="s">
        <v>49</v>
      </c>
      <c r="S35" s="126"/>
      <c r="T35" s="130"/>
    </row>
    <row r="36" spans="1:20" ht="15">
      <c r="A36" s="126" t="s">
        <v>108</v>
      </c>
      <c r="B36" s="127" t="s">
        <v>296</v>
      </c>
      <c r="C36" s="195">
        <v>10</v>
      </c>
      <c r="D36" s="195">
        <v>7</v>
      </c>
      <c r="E36" s="195">
        <v>70</v>
      </c>
      <c r="F36" s="126"/>
      <c r="G36" s="126"/>
      <c r="H36" s="195">
        <v>0</v>
      </c>
      <c r="I36" s="195">
        <v>28.57</v>
      </c>
      <c r="J36" s="195">
        <v>57.14</v>
      </c>
      <c r="K36" s="195">
        <v>14.29</v>
      </c>
      <c r="L36" s="128" t="s">
        <v>72</v>
      </c>
      <c r="M36" s="128" t="s">
        <v>151</v>
      </c>
      <c r="N36" s="126" t="s">
        <v>34</v>
      </c>
      <c r="O36" s="126" t="s">
        <v>35</v>
      </c>
      <c r="P36" s="126" t="s">
        <v>35</v>
      </c>
      <c r="Q36" s="126" t="s">
        <v>44</v>
      </c>
      <c r="R36" s="126" t="s">
        <v>44</v>
      </c>
      <c r="S36" s="126"/>
      <c r="T36" s="130"/>
    </row>
    <row r="37" spans="1:20" ht="15">
      <c r="A37" s="126" t="s">
        <v>51</v>
      </c>
      <c r="B37" s="127" t="s">
        <v>297</v>
      </c>
      <c r="C37" s="195">
        <v>7</v>
      </c>
      <c r="D37" s="195">
        <v>7</v>
      </c>
      <c r="E37" s="195">
        <v>100</v>
      </c>
      <c r="F37" s="126"/>
      <c r="G37" s="126"/>
      <c r="H37" s="195">
        <v>0</v>
      </c>
      <c r="I37" s="195">
        <v>57.14</v>
      </c>
      <c r="J37" s="195">
        <v>28.57</v>
      </c>
      <c r="K37" s="195">
        <v>14.29</v>
      </c>
      <c r="L37" s="128" t="s">
        <v>72</v>
      </c>
      <c r="M37" s="128" t="s">
        <v>195</v>
      </c>
      <c r="N37" s="126" t="s">
        <v>40</v>
      </c>
      <c r="O37" s="126" t="s">
        <v>35</v>
      </c>
      <c r="P37" s="126" t="s">
        <v>35</v>
      </c>
      <c r="Q37" s="126" t="s">
        <v>44</v>
      </c>
      <c r="R37" s="126" t="s">
        <v>44</v>
      </c>
      <c r="S37" s="126"/>
      <c r="T37" s="130"/>
    </row>
    <row r="38" spans="1:20" ht="15.75">
      <c r="A38" s="25"/>
      <c r="B38" s="24"/>
      <c r="C38" s="24"/>
      <c r="D38" s="25"/>
      <c r="E38" s="24"/>
      <c r="F38" s="25"/>
      <c r="G38" s="25"/>
      <c r="H38" s="24"/>
      <c r="I38" s="24"/>
      <c r="J38" s="24"/>
      <c r="K38" s="24"/>
      <c r="L38" s="27"/>
      <c r="M38" s="27"/>
      <c r="N38" s="25"/>
      <c r="O38" s="25"/>
      <c r="P38" s="25"/>
      <c r="Q38" s="25"/>
      <c r="R38" s="25"/>
      <c r="S38" s="25"/>
      <c r="T38" s="28"/>
    </row>
    <row r="39" spans="1:20" ht="15.75" customHeight="1">
      <c r="A39" s="25"/>
      <c r="B39" s="24"/>
      <c r="C39" s="24"/>
      <c r="D39" s="25"/>
      <c r="E39" s="24"/>
      <c r="F39" s="25"/>
      <c r="G39" s="25"/>
      <c r="H39" s="1"/>
      <c r="I39" s="1"/>
      <c r="J39" s="1"/>
      <c r="K39" s="1"/>
      <c r="L39" s="1"/>
      <c r="M39" s="1"/>
      <c r="N39" s="20"/>
      <c r="O39" s="20"/>
      <c r="P39" s="20"/>
      <c r="Q39" s="5"/>
      <c r="R39" s="25"/>
      <c r="S39" s="40"/>
      <c r="T39" s="12"/>
    </row>
    <row r="40" spans="1:20" ht="15.75">
      <c r="A40" s="25"/>
      <c r="B40" s="24"/>
      <c r="C40" s="24"/>
      <c r="D40" s="25"/>
      <c r="E40" s="24"/>
      <c r="F40" s="25"/>
      <c r="G40" s="25"/>
      <c r="H40" s="24"/>
      <c r="I40" s="24"/>
      <c r="J40" s="24"/>
      <c r="K40" s="24"/>
      <c r="L40" s="27"/>
      <c r="M40" s="27"/>
      <c r="N40" s="25"/>
      <c r="O40" s="25"/>
      <c r="P40" s="25"/>
      <c r="Q40" s="25"/>
      <c r="R40" s="25"/>
      <c r="S40" s="25"/>
      <c r="T40" s="28"/>
    </row>
    <row r="41" spans="1:20" ht="18.75">
      <c r="A41" s="104"/>
      <c r="B41" s="104"/>
      <c r="C41" s="32"/>
      <c r="D41" s="32"/>
      <c r="E41" s="27"/>
      <c r="F41" s="33"/>
      <c r="G41" s="33"/>
      <c r="H41" s="32"/>
      <c r="I41" s="32"/>
      <c r="J41" s="32"/>
      <c r="K41" s="32"/>
      <c r="L41" s="33"/>
      <c r="M41" s="33"/>
      <c r="N41" s="32"/>
      <c r="O41" s="32"/>
      <c r="P41" s="32"/>
      <c r="Q41" s="32"/>
      <c r="R41" s="32"/>
      <c r="S41" s="32"/>
      <c r="T41" s="32"/>
    </row>
    <row r="42" spans="1:2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">
      <c r="A43" s="4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4"/>
      <c r="T43" s="4"/>
    </row>
    <row r="44" spans="1:20" ht="15">
      <c r="A44" s="4"/>
      <c r="B44" s="97" t="s">
        <v>20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4"/>
      <c r="T44" s="4"/>
    </row>
    <row r="45" spans="1:2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9"/>
      <c r="B47" s="94" t="s">
        <v>30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"/>
    </row>
    <row r="48" spans="1:20" ht="15.75">
      <c r="A48" s="9"/>
      <c r="B48" s="94" t="s">
        <v>22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"/>
    </row>
    <row r="49" spans="1:2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9"/>
      <c r="B50" s="95" t="s">
        <v>1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"/>
      <c r="T50" s="9"/>
    </row>
  </sheetData>
  <sheetProtection/>
  <mergeCells count="25">
    <mergeCell ref="F5:F6"/>
    <mergeCell ref="H5:K5"/>
    <mergeCell ref="L5:L6"/>
    <mergeCell ref="M5:M6"/>
    <mergeCell ref="N5:P5"/>
    <mergeCell ref="Q5:Q6"/>
    <mergeCell ref="A1:T1"/>
    <mergeCell ref="A2:T2"/>
    <mergeCell ref="A3:T3"/>
    <mergeCell ref="A4:T4"/>
    <mergeCell ref="A5:A6"/>
    <mergeCell ref="B5:B6"/>
    <mergeCell ref="C5:C6"/>
    <mergeCell ref="D5:D6"/>
    <mergeCell ref="E5:E6"/>
    <mergeCell ref="B47:S47"/>
    <mergeCell ref="B48:S48"/>
    <mergeCell ref="B50:R50"/>
    <mergeCell ref="R5:R6"/>
    <mergeCell ref="S5:S6"/>
    <mergeCell ref="T5:T6"/>
    <mergeCell ref="A41:B41"/>
    <mergeCell ref="B43:R43"/>
    <mergeCell ref="B44:R44"/>
    <mergeCell ref="G5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2023-08-06T11:06:11Z</dcterms:modified>
  <cp:category/>
  <cp:version/>
  <cp:contentType/>
  <cp:contentStatus/>
</cp:coreProperties>
</file>