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3"/>
  </bookViews>
  <sheets>
    <sheet name="карта анализа ВПР в МО форма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<sst xmlns="http://schemas.openxmlformats.org/spreadsheetml/2006/main" count="231" uniqueCount="77">
  <si>
    <t>№</t>
  </si>
  <si>
    <t xml:space="preserve">Дата заполнения карты   «_____»________________20___г. </t>
  </si>
  <si>
    <t>Наименование ОО</t>
  </si>
  <si>
    <t>Карта анализа результатов ВПР в муниципалитете</t>
  </si>
  <si>
    <t>Итого</t>
  </si>
  <si>
    <t xml:space="preserve">Подтвердили </t>
  </si>
  <si>
    <t xml:space="preserve">Понизили </t>
  </si>
  <si>
    <t xml:space="preserve">Повысили </t>
  </si>
  <si>
    <t>_______________________________________(предмет)</t>
  </si>
  <si>
    <t xml:space="preserve">Количество  обучающихся в классе, принявших участие в ВПР </t>
  </si>
  <si>
    <t>Количество  обучающихся в классе, принявших участие в ВПР в %</t>
  </si>
  <si>
    <r>
      <t>Соотнесение результатов ВПР с текущей успеваемостью,</t>
    </r>
    <r>
      <rPr>
        <b/>
        <sz val="12"/>
        <rFont val="Times New Roman"/>
        <family val="1"/>
      </rPr>
      <t xml:space="preserve"> в %</t>
    </r>
    <r>
      <rPr>
        <b/>
        <sz val="12"/>
        <color indexed="8"/>
        <rFont val="Times New Roman"/>
        <family val="1"/>
      </rPr>
      <t xml:space="preserve"> </t>
    </r>
  </si>
  <si>
    <t>Темы, требующие дополнительной проработки в разрезе школы  (процент выполнения заданий ниже 50%), в скобке указать номера заданий</t>
  </si>
  <si>
    <t>"2"</t>
  </si>
  <si>
    <t>"3"</t>
  </si>
  <si>
    <t>"4"</t>
  </si>
  <si>
    <t>"5"</t>
  </si>
  <si>
    <r>
      <t xml:space="preserve">Количество привлечённых </t>
    </r>
    <r>
      <rPr>
        <b/>
        <sz val="12"/>
        <color indexed="8"/>
        <rFont val="Times New Roman"/>
        <family val="1"/>
      </rPr>
      <t>наблюдателей за процедурой проведения ВПР (чел.)</t>
    </r>
  </si>
  <si>
    <t>Количество привлечённых наблюдателей за процедурой проверки ВПР (чел.)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</si>
  <si>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</si>
  <si>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</si>
  <si>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</si>
  <si>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 xml:space="preserve">Мероприятия в разрезе муниципалитета                   по работе с результатами ВПР в ОО  </t>
  </si>
  <si>
    <t>Средняя отметка  ОО за предыдущий триместр/четверть/полугодие</t>
  </si>
  <si>
    <r>
      <t xml:space="preserve">Результаты выполнения ВПР в </t>
    </r>
    <r>
      <rPr>
        <b/>
        <sz val="12"/>
        <rFont val="Times New Roman"/>
        <family val="1"/>
      </rPr>
      <t>текущем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учебном году по предмету  *</t>
    </r>
  </si>
  <si>
    <t>*указать средний балл за выполнение ВПР в текущем учебном году в ______классах</t>
  </si>
  <si>
    <t>___МР Ишимбайский район__( наименование муниципального образования)</t>
  </si>
  <si>
    <t>Карта анализов результатов ВПР и успеваемости обучающихся ____6____классов в _2022/2023_учебном году</t>
  </si>
  <si>
    <t>Распределение групп баллов, доля</t>
  </si>
  <si>
    <t>Распределение групп баллов, количество</t>
  </si>
  <si>
    <t>МБОУ гимназия №1</t>
  </si>
  <si>
    <t>МБОУ СОШ №2</t>
  </si>
  <si>
    <t>Методист, курирующий предмет                                                                                                               (подпись) __________________(расшифровка)_____________</t>
  </si>
  <si>
    <t>Муниципальный координатор ВПР                                                                                                          (подпись) __________________(расшифровка)_____________</t>
  </si>
  <si>
    <t>МБОУ СОШ №3</t>
  </si>
  <si>
    <t>МБОУ ООШ №4</t>
  </si>
  <si>
    <t>МБОУ СОШ №11</t>
  </si>
  <si>
    <t>МБОУ СОШ №14</t>
  </si>
  <si>
    <t>МБОУ СОШ №15</t>
  </si>
  <si>
    <t>МБОУ СОШ №16</t>
  </si>
  <si>
    <t>МБОУ ООШ №17</t>
  </si>
  <si>
    <t>МБОУ СОШ №18</t>
  </si>
  <si>
    <t>МБОУ СОШ №19</t>
  </si>
  <si>
    <t>МБОУ лицей №12</t>
  </si>
  <si>
    <t>МБОУ БГИ №2</t>
  </si>
  <si>
    <t>МБОУ СОШ с.Ахмерово</t>
  </si>
  <si>
    <t>МБОУ СОШ д.Биксяново</t>
  </si>
  <si>
    <t>МБОУ СОШ д.Васильевка</t>
  </si>
  <si>
    <t>МБОУ СОШ с.Верхотор</t>
  </si>
  <si>
    <t>МБОУ СОШ с.Верхнеиткулово</t>
  </si>
  <si>
    <t>МБОУ СОШ с.Ишеево</t>
  </si>
  <si>
    <t>МБОУ СОШ д.Канакаево</t>
  </si>
  <si>
    <t>МБОУ СОШ с.Кузяново</t>
  </si>
  <si>
    <t>МБОУ СОШ с.Макарово</t>
  </si>
  <si>
    <t>МБОУ СОШ с.Нижнеарметово</t>
  </si>
  <si>
    <t>МБОУ СОШ с.Новоаптиково</t>
  </si>
  <si>
    <t>МБОУ ООШ с.Салихово</t>
  </si>
  <si>
    <t>МБОУ СОШ с.Урман-Бишкадак</t>
  </si>
  <si>
    <t>МБОУ ООШ д.Тимашевка</t>
  </si>
  <si>
    <t>МБОУ ООШ №5</t>
  </si>
  <si>
    <t>МБОУ СОШ с.Кинзебулатово</t>
  </si>
  <si>
    <t>МБОУ ООШ с.Кулгунино</t>
  </si>
  <si>
    <t>МБОУ СОШ с. Петровское</t>
  </si>
  <si>
    <t>МБОУ Гимназия №1</t>
  </si>
  <si>
    <t>МБОУ Лицей №12</t>
  </si>
  <si>
    <t>МБОУ СОШ с.Петровское</t>
  </si>
  <si>
    <t>МБОУ СОШ с.Васильевка</t>
  </si>
  <si>
    <t>по обществознанию</t>
  </si>
  <si>
    <t>Итого:</t>
  </si>
  <si>
    <t>МБОУ СОШ с.Макарвоо</t>
  </si>
  <si>
    <t>МБОУ СОШ с.Салихово</t>
  </si>
  <si>
    <t>МБОУ СОШ с.Тимашевка</t>
  </si>
  <si>
    <t>Карта анализов результатов ВПР и успеваемости обучающихся ____6____классов в 2023_учебном году</t>
  </si>
  <si>
    <t>Карта анализов результатов ВПР и успеваемости обучающихся ____7____классов в 2023_учебном году</t>
  </si>
  <si>
    <t>Карта анализов результатов ВПР и успеваемости обучающихся ____8____классов в 2023_учебном году</t>
  </si>
  <si>
    <t>МБОУ СОШ с.Канакаево</t>
  </si>
  <si>
    <t>МБОУ Сош №16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</si>
</sst>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vertAlign val="subscript"/>
      <sz val="18"/>
      <color indexed="8"/>
      <name val="Times New Roman"/>
      <family val="1"/>
    </font>
    <font>
      <b/>
      <i/>
      <vertAlign val="subscript"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Calibri"/>
      <family val="2"/>
    </font>
    <font>
      <sz val="10"/>
      <color rgb="FF000000"/>
      <name val="Times New Roman"/>
      <family val="1"/>
    </font>
    <font>
      <sz val="14"/>
      <color theme="1"/>
      <name val="Calibri"/>
      <family val="2"/>
    </font>
    <font>
      <b/>
      <vertAlign val="subscript"/>
      <sz val="18"/>
      <color theme="1"/>
      <name val="Times New Roman"/>
      <family val="1"/>
    </font>
    <font>
      <b/>
      <i/>
      <vertAlign val="subscript"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35" fillId="2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textRotation="90"/>
    </xf>
    <xf numFmtId="0" fontId="47" fillId="0" borderId="0" xfId="0" applyFont="1" applyAlignment="1">
      <alignment horizontal="center" vertical="center"/>
    </xf>
    <xf numFmtId="3" fontId="45" fillId="2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9" fillId="0" borderId="12" xfId="52" applyBorder="1" applyAlignment="1">
      <alignment wrapText="1"/>
      <protection/>
    </xf>
    <xf numFmtId="0" fontId="0" fillId="0" borderId="10" xfId="0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3" fontId="45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3" fontId="35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0" fontId="39" fillId="0" borderId="12" xfId="53" applyBorder="1" applyAlignment="1">
      <alignment wrapText="1"/>
      <protection/>
    </xf>
    <xf numFmtId="3" fontId="35" fillId="2" borderId="15" xfId="0" applyNumberFormat="1" applyFont="1" applyFill="1" applyBorder="1" applyAlignment="1">
      <alignment horizontal="center" vertical="center"/>
    </xf>
    <xf numFmtId="0" fontId="39" fillId="0" borderId="12" xfId="53" applyBorder="1">
      <alignment/>
      <protection/>
    </xf>
    <xf numFmtId="0" fontId="35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" fontId="46" fillId="2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17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70" zoomScaleNormal="55" zoomScaleSheetLayoutView="70" zoomScalePageLayoutView="0" workbookViewId="0" topLeftCell="A4">
      <selection activeCell="C7" sqref="C7"/>
    </sheetView>
  </sheetViews>
  <sheetFormatPr defaultColWidth="9.140625" defaultRowHeight="15"/>
  <cols>
    <col min="1" max="1" width="4.00390625" style="4" customWidth="1"/>
    <col min="2" max="2" width="32.421875" style="4" customWidth="1"/>
    <col min="3" max="3" width="19.57421875" style="4" customWidth="1"/>
    <col min="4" max="5" width="21.57421875" style="4" customWidth="1"/>
    <col min="6" max="6" width="18.57421875" style="4" customWidth="1"/>
    <col min="7" max="7" width="17.7109375" style="4" customWidth="1"/>
    <col min="8" max="8" width="13.28125" style="4" customWidth="1"/>
    <col min="9" max="9" width="12.57421875" style="4" customWidth="1"/>
    <col min="10" max="10" width="12.7109375" style="4" customWidth="1"/>
    <col min="11" max="11" width="13.57421875" style="4" customWidth="1"/>
    <col min="12" max="12" width="15.00390625" style="4" customWidth="1"/>
    <col min="13" max="13" width="13.57421875" style="4" customWidth="1"/>
    <col min="14" max="14" width="8.57421875" style="4" customWidth="1"/>
    <col min="15" max="15" width="9.57421875" style="4" customWidth="1"/>
    <col min="16" max="16" width="8.421875" style="4" customWidth="1"/>
    <col min="17" max="17" width="17.28125" style="4" customWidth="1"/>
    <col min="18" max="18" width="19.8515625" style="4" customWidth="1"/>
    <col min="19" max="19" width="33.421875" style="4" customWidth="1"/>
    <col min="20" max="20" width="50.8515625" style="4" customWidth="1"/>
    <col min="21" max="21" width="20.28125" style="4" customWidth="1"/>
    <col min="22" max="22" width="18.28125" style="4" customWidth="1"/>
    <col min="23" max="23" width="19.7109375" style="4" customWidth="1"/>
    <col min="24" max="24" width="23.28125" style="4" customWidth="1"/>
    <col min="25" max="16384" width="9.140625" style="4" customWidth="1"/>
  </cols>
  <sheetData>
    <row r="1" spans="1:24" s="7" customFormat="1" ht="24.7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14" customFormat="1" ht="26.2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4" customFormat="1" ht="27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14" customFormat="1" ht="28.5" customHeight="1">
      <c r="A4" s="53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1:24" s="12" customFormat="1" ht="145.5" customHeight="1">
      <c r="A5" s="62" t="s">
        <v>0</v>
      </c>
      <c r="B5" s="63" t="s">
        <v>2</v>
      </c>
      <c r="C5" s="59" t="s">
        <v>19</v>
      </c>
      <c r="D5" s="63" t="s">
        <v>9</v>
      </c>
      <c r="E5" s="63" t="s">
        <v>10</v>
      </c>
      <c r="F5" s="59" t="s">
        <v>23</v>
      </c>
      <c r="G5" s="63" t="s">
        <v>24</v>
      </c>
      <c r="H5" s="56" t="s">
        <v>29</v>
      </c>
      <c r="I5" s="57"/>
      <c r="J5" s="57"/>
      <c r="K5" s="58"/>
      <c r="L5" s="56" t="s">
        <v>28</v>
      </c>
      <c r="M5" s="57"/>
      <c r="N5" s="57"/>
      <c r="O5" s="58"/>
      <c r="P5" s="59" t="s">
        <v>20</v>
      </c>
      <c r="Q5" s="59" t="s">
        <v>21</v>
      </c>
      <c r="R5" s="67" t="s">
        <v>11</v>
      </c>
      <c r="S5" s="67"/>
      <c r="T5" s="67"/>
      <c r="U5" s="68" t="s">
        <v>17</v>
      </c>
      <c r="V5" s="68" t="s">
        <v>18</v>
      </c>
      <c r="W5" s="70" t="s">
        <v>12</v>
      </c>
      <c r="X5" s="61" t="s">
        <v>22</v>
      </c>
    </row>
    <row r="6" spans="1:24" s="12" customFormat="1" ht="75.75" customHeight="1">
      <c r="A6" s="62"/>
      <c r="B6" s="63"/>
      <c r="C6" s="64"/>
      <c r="D6" s="63"/>
      <c r="E6" s="63"/>
      <c r="F6" s="66"/>
      <c r="G6" s="63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0"/>
      <c r="Q6" s="60"/>
      <c r="R6" s="13" t="s">
        <v>5</v>
      </c>
      <c r="S6" s="13" t="s">
        <v>6</v>
      </c>
      <c r="T6" s="13" t="s">
        <v>7</v>
      </c>
      <c r="U6" s="69"/>
      <c r="V6" s="69"/>
      <c r="W6" s="70"/>
      <c r="X6" s="61"/>
    </row>
    <row r="7" spans="1:24" ht="20.25" customHeight="1">
      <c r="A7" s="23">
        <v>1</v>
      </c>
      <c r="B7" s="24" t="s">
        <v>31</v>
      </c>
      <c r="C7" s="1"/>
      <c r="D7" s="2"/>
      <c r="E7" s="2" t="e">
        <f>D7*100/C7</f>
        <v>#DIV/0!</v>
      </c>
      <c r="F7" s="1"/>
      <c r="G7" s="1"/>
      <c r="H7" s="1"/>
      <c r="I7" s="1"/>
      <c r="J7" s="1"/>
      <c r="K7" s="1"/>
      <c r="L7" s="1" t="e">
        <f>H7/D7*100</f>
        <v>#DIV/0!</v>
      </c>
      <c r="M7" s="1" t="e">
        <f>I7/D7100</f>
        <v>#DIV/0!</v>
      </c>
      <c r="N7" s="1" t="e">
        <f>J7/D7*100</f>
        <v>#DIV/0!</v>
      </c>
      <c r="O7" s="1" t="e">
        <f>K7/D7*100</f>
        <v>#DIV/0!</v>
      </c>
      <c r="P7" s="22" t="e">
        <f>(I7+J7+K7)/D7*100</f>
        <v>#DIV/0!</v>
      </c>
      <c r="Q7" s="22" t="e">
        <f>(J7+K7)/D7*100</f>
        <v>#DIV/0!</v>
      </c>
      <c r="R7" s="20"/>
      <c r="S7" s="20"/>
      <c r="T7" s="20"/>
      <c r="U7" s="5"/>
      <c r="V7" s="5"/>
      <c r="W7" s="5"/>
      <c r="X7" s="15"/>
    </row>
    <row r="8" spans="1:24" ht="20.25" customHeight="1">
      <c r="A8" s="23">
        <v>2</v>
      </c>
      <c r="B8" s="24" t="s">
        <v>34</v>
      </c>
      <c r="C8" s="1"/>
      <c r="D8" s="1"/>
      <c r="E8" s="2" t="e">
        <f aca="true" t="shared" si="0" ref="E8:E52">D8*100/C8</f>
        <v>#DIV/0!</v>
      </c>
      <c r="F8" s="1"/>
      <c r="G8" s="1"/>
      <c r="H8" s="1"/>
      <c r="I8" s="1"/>
      <c r="J8" s="1"/>
      <c r="K8" s="1"/>
      <c r="L8" s="1" t="e">
        <f aca="true" t="shared" si="1" ref="L8:L52">H8/D8*100</f>
        <v>#DIV/0!</v>
      </c>
      <c r="M8" s="1" t="e">
        <f aca="true" t="shared" si="2" ref="M8:M52">I8/D7101</f>
        <v>#DIV/0!</v>
      </c>
      <c r="N8" s="1" t="e">
        <f aca="true" t="shared" si="3" ref="N8:N52">J8/D8*100</f>
        <v>#DIV/0!</v>
      </c>
      <c r="O8" s="1" t="e">
        <f aca="true" t="shared" si="4" ref="O8:O52">K8/D8*100</f>
        <v>#DIV/0!</v>
      </c>
      <c r="P8" s="22" t="e">
        <f aca="true" t="shared" si="5" ref="P8:P51">(I8+J8+K8)/D8*100</f>
        <v>#DIV/0!</v>
      </c>
      <c r="Q8" s="22" t="e">
        <f aca="true" t="shared" si="6" ref="Q8:Q51">(J8+K8)/D8*100</f>
        <v>#DIV/0!</v>
      </c>
      <c r="R8" s="20"/>
      <c r="S8" s="20"/>
      <c r="T8" s="20"/>
      <c r="U8" s="5"/>
      <c r="V8" s="5"/>
      <c r="W8" s="5"/>
      <c r="X8" s="15"/>
    </row>
    <row r="9" spans="1:24" ht="20.25" customHeight="1">
      <c r="A9" s="23">
        <v>3</v>
      </c>
      <c r="B9" s="24" t="s">
        <v>35</v>
      </c>
      <c r="C9" s="1"/>
      <c r="D9" s="1"/>
      <c r="E9" s="2" t="e">
        <f t="shared" si="0"/>
        <v>#DIV/0!</v>
      </c>
      <c r="F9" s="1"/>
      <c r="G9" s="1"/>
      <c r="H9" s="1"/>
      <c r="I9" s="1"/>
      <c r="J9" s="1"/>
      <c r="K9" s="1"/>
      <c r="L9" s="1" t="e">
        <f t="shared" si="1"/>
        <v>#DIV/0!</v>
      </c>
      <c r="M9" s="1" t="e">
        <f t="shared" si="2"/>
        <v>#DIV/0!</v>
      </c>
      <c r="N9" s="1" t="e">
        <f t="shared" si="3"/>
        <v>#DIV/0!</v>
      </c>
      <c r="O9" s="1" t="e">
        <f t="shared" si="4"/>
        <v>#DIV/0!</v>
      </c>
      <c r="P9" s="22" t="e">
        <f t="shared" si="5"/>
        <v>#DIV/0!</v>
      </c>
      <c r="Q9" s="22" t="e">
        <f t="shared" si="6"/>
        <v>#DIV/0!</v>
      </c>
      <c r="R9" s="20"/>
      <c r="S9" s="20"/>
      <c r="T9" s="20"/>
      <c r="U9" s="5"/>
      <c r="V9" s="5"/>
      <c r="W9" s="5"/>
      <c r="X9" s="15"/>
    </row>
    <row r="10" spans="1:24" ht="20.25" customHeight="1">
      <c r="A10" s="23">
        <v>4</v>
      </c>
      <c r="B10" s="24" t="s">
        <v>36</v>
      </c>
      <c r="C10" s="1"/>
      <c r="D10" s="1"/>
      <c r="E10" s="2" t="e">
        <f t="shared" si="0"/>
        <v>#DIV/0!</v>
      </c>
      <c r="F10" s="1"/>
      <c r="G10" s="1"/>
      <c r="H10" s="1"/>
      <c r="I10" s="1"/>
      <c r="J10" s="1"/>
      <c r="K10" s="1"/>
      <c r="L10" s="1" t="e">
        <f t="shared" si="1"/>
        <v>#DIV/0!</v>
      </c>
      <c r="M10" s="1" t="e">
        <f t="shared" si="2"/>
        <v>#DIV/0!</v>
      </c>
      <c r="N10" s="1" t="e">
        <f t="shared" si="3"/>
        <v>#DIV/0!</v>
      </c>
      <c r="O10" s="1" t="e">
        <f t="shared" si="4"/>
        <v>#DIV/0!</v>
      </c>
      <c r="P10" s="22" t="e">
        <f t="shared" si="5"/>
        <v>#DIV/0!</v>
      </c>
      <c r="Q10" s="22" t="e">
        <f t="shared" si="6"/>
        <v>#DIV/0!</v>
      </c>
      <c r="R10" s="20"/>
      <c r="S10" s="20"/>
      <c r="T10" s="20"/>
      <c r="U10" s="5"/>
      <c r="V10" s="5"/>
      <c r="W10" s="5"/>
      <c r="X10" s="15"/>
    </row>
    <row r="11" spans="1:24" ht="20.25" customHeight="1">
      <c r="A11" s="23">
        <v>5</v>
      </c>
      <c r="B11" s="24" t="s">
        <v>37</v>
      </c>
      <c r="C11" s="1"/>
      <c r="D11" s="1"/>
      <c r="E11" s="2" t="e">
        <f t="shared" si="0"/>
        <v>#DIV/0!</v>
      </c>
      <c r="F11" s="1"/>
      <c r="G11" s="1"/>
      <c r="H11" s="1"/>
      <c r="I11" s="1"/>
      <c r="J11" s="1"/>
      <c r="K11" s="1"/>
      <c r="L11" s="1" t="e">
        <f t="shared" si="1"/>
        <v>#DIV/0!</v>
      </c>
      <c r="M11" s="1" t="e">
        <f t="shared" si="2"/>
        <v>#DIV/0!</v>
      </c>
      <c r="N11" s="1" t="e">
        <f t="shared" si="3"/>
        <v>#DIV/0!</v>
      </c>
      <c r="O11" s="1" t="e">
        <f t="shared" si="4"/>
        <v>#DIV/0!</v>
      </c>
      <c r="P11" s="22" t="e">
        <f t="shared" si="5"/>
        <v>#DIV/0!</v>
      </c>
      <c r="Q11" s="22" t="e">
        <f t="shared" si="6"/>
        <v>#DIV/0!</v>
      </c>
      <c r="R11" s="20"/>
      <c r="S11" s="20"/>
      <c r="T11" s="20"/>
      <c r="U11" s="5"/>
      <c r="V11" s="5"/>
      <c r="W11" s="5"/>
      <c r="X11" s="15"/>
    </row>
    <row r="12" spans="1:24" ht="20.25" customHeight="1">
      <c r="A12" s="23">
        <v>6</v>
      </c>
      <c r="B12" s="24" t="s">
        <v>38</v>
      </c>
      <c r="C12" s="1"/>
      <c r="D12" s="1"/>
      <c r="E12" s="2" t="e">
        <f t="shared" si="0"/>
        <v>#DIV/0!</v>
      </c>
      <c r="F12" s="1"/>
      <c r="G12" s="1"/>
      <c r="H12" s="1"/>
      <c r="I12" s="1"/>
      <c r="J12" s="1"/>
      <c r="K12" s="1"/>
      <c r="L12" s="1" t="e">
        <f t="shared" si="1"/>
        <v>#DIV/0!</v>
      </c>
      <c r="M12" s="1" t="e">
        <f t="shared" si="2"/>
        <v>#DIV/0!</v>
      </c>
      <c r="N12" s="1" t="e">
        <f t="shared" si="3"/>
        <v>#DIV/0!</v>
      </c>
      <c r="O12" s="1" t="e">
        <f t="shared" si="4"/>
        <v>#DIV/0!</v>
      </c>
      <c r="P12" s="22" t="e">
        <f t="shared" si="5"/>
        <v>#DIV/0!</v>
      </c>
      <c r="Q12" s="22" t="e">
        <f t="shared" si="6"/>
        <v>#DIV/0!</v>
      </c>
      <c r="R12" s="20"/>
      <c r="S12" s="20"/>
      <c r="T12" s="20"/>
      <c r="U12" s="5"/>
      <c r="V12" s="5"/>
      <c r="W12" s="5"/>
      <c r="X12" s="15"/>
    </row>
    <row r="13" spans="1:24" ht="20.25" customHeight="1">
      <c r="A13" s="23">
        <v>7</v>
      </c>
      <c r="B13" s="24" t="s">
        <v>39</v>
      </c>
      <c r="C13" s="1"/>
      <c r="D13" s="1"/>
      <c r="E13" s="2" t="e">
        <f t="shared" si="0"/>
        <v>#DIV/0!</v>
      </c>
      <c r="F13" s="1"/>
      <c r="G13" s="1"/>
      <c r="H13" s="1"/>
      <c r="I13" s="1"/>
      <c r="J13" s="1"/>
      <c r="K13" s="1"/>
      <c r="L13" s="1" t="e">
        <f t="shared" si="1"/>
        <v>#DIV/0!</v>
      </c>
      <c r="M13" s="1" t="e">
        <f t="shared" si="2"/>
        <v>#DIV/0!</v>
      </c>
      <c r="N13" s="1" t="e">
        <f t="shared" si="3"/>
        <v>#DIV/0!</v>
      </c>
      <c r="O13" s="1" t="e">
        <f t="shared" si="4"/>
        <v>#DIV/0!</v>
      </c>
      <c r="P13" s="22" t="e">
        <f t="shared" si="5"/>
        <v>#DIV/0!</v>
      </c>
      <c r="Q13" s="22" t="e">
        <f t="shared" si="6"/>
        <v>#DIV/0!</v>
      </c>
      <c r="R13" s="20"/>
      <c r="S13" s="20"/>
      <c r="T13" s="20"/>
      <c r="U13" s="5"/>
      <c r="V13" s="5"/>
      <c r="W13" s="5"/>
      <c r="X13" s="15"/>
    </row>
    <row r="14" spans="1:24" ht="27" customHeight="1">
      <c r="A14" s="23">
        <v>8</v>
      </c>
      <c r="B14" s="24" t="s">
        <v>40</v>
      </c>
      <c r="C14" s="1"/>
      <c r="D14" s="1"/>
      <c r="E14" s="2" t="e">
        <f t="shared" si="0"/>
        <v>#DIV/0!</v>
      </c>
      <c r="F14" s="1"/>
      <c r="G14" s="1"/>
      <c r="H14" s="1"/>
      <c r="I14" s="1"/>
      <c r="J14" s="1"/>
      <c r="K14" s="1"/>
      <c r="L14" s="1" t="e">
        <f t="shared" si="1"/>
        <v>#DIV/0!</v>
      </c>
      <c r="M14" s="1" t="e">
        <f t="shared" si="2"/>
        <v>#DIV/0!</v>
      </c>
      <c r="N14" s="1" t="e">
        <f t="shared" si="3"/>
        <v>#DIV/0!</v>
      </c>
      <c r="O14" s="1" t="e">
        <f t="shared" si="4"/>
        <v>#DIV/0!</v>
      </c>
      <c r="P14" s="22" t="e">
        <f t="shared" si="5"/>
        <v>#DIV/0!</v>
      </c>
      <c r="Q14" s="22" t="e">
        <f t="shared" si="6"/>
        <v>#DIV/0!</v>
      </c>
      <c r="R14" s="20"/>
      <c r="S14" s="20"/>
      <c r="T14" s="20"/>
      <c r="U14" s="5"/>
      <c r="V14" s="5"/>
      <c r="W14" s="5"/>
      <c r="X14" s="15"/>
    </row>
    <row r="15" spans="1:24" ht="20.25" customHeight="1">
      <c r="A15" s="23">
        <v>9</v>
      </c>
      <c r="B15" s="24" t="s">
        <v>41</v>
      </c>
      <c r="C15" s="1"/>
      <c r="D15" s="1"/>
      <c r="E15" s="2" t="e">
        <f t="shared" si="0"/>
        <v>#DIV/0!</v>
      </c>
      <c r="F15" s="1"/>
      <c r="G15" s="1"/>
      <c r="H15" s="1"/>
      <c r="I15" s="1"/>
      <c r="J15" s="1"/>
      <c r="K15" s="1"/>
      <c r="L15" s="1" t="e">
        <f t="shared" si="1"/>
        <v>#DIV/0!</v>
      </c>
      <c r="M15" s="1" t="e">
        <f t="shared" si="2"/>
        <v>#DIV/0!</v>
      </c>
      <c r="N15" s="1" t="e">
        <f t="shared" si="3"/>
        <v>#DIV/0!</v>
      </c>
      <c r="O15" s="1" t="e">
        <f t="shared" si="4"/>
        <v>#DIV/0!</v>
      </c>
      <c r="P15" s="22" t="e">
        <f t="shared" si="5"/>
        <v>#DIV/0!</v>
      </c>
      <c r="Q15" s="22" t="e">
        <f t="shared" si="6"/>
        <v>#DIV/0!</v>
      </c>
      <c r="R15" s="20"/>
      <c r="S15" s="20"/>
      <c r="T15" s="20"/>
      <c r="U15" s="5"/>
      <c r="V15" s="5"/>
      <c r="W15" s="5"/>
      <c r="X15" s="15"/>
    </row>
    <row r="16" spans="1:24" ht="20.25" customHeight="1">
      <c r="A16" s="23">
        <v>10</v>
      </c>
      <c r="B16" s="24" t="s">
        <v>42</v>
      </c>
      <c r="C16" s="1"/>
      <c r="D16" s="1"/>
      <c r="E16" s="2" t="e">
        <f t="shared" si="0"/>
        <v>#DIV/0!</v>
      </c>
      <c r="F16" s="1"/>
      <c r="G16" s="1"/>
      <c r="H16" s="1"/>
      <c r="I16" s="1"/>
      <c r="J16" s="1"/>
      <c r="K16" s="1"/>
      <c r="L16" s="1" t="e">
        <f t="shared" si="1"/>
        <v>#DIV/0!</v>
      </c>
      <c r="M16" s="1" t="e">
        <f t="shared" si="2"/>
        <v>#DIV/0!</v>
      </c>
      <c r="N16" s="1" t="e">
        <f t="shared" si="3"/>
        <v>#DIV/0!</v>
      </c>
      <c r="O16" s="1" t="e">
        <f t="shared" si="4"/>
        <v>#DIV/0!</v>
      </c>
      <c r="P16" s="22" t="e">
        <f t="shared" si="5"/>
        <v>#DIV/0!</v>
      </c>
      <c r="Q16" s="22" t="e">
        <f t="shared" si="6"/>
        <v>#DIV/0!</v>
      </c>
      <c r="R16" s="20"/>
      <c r="S16" s="20"/>
      <c r="T16" s="20"/>
      <c r="U16" s="5"/>
      <c r="V16" s="5"/>
      <c r="W16" s="5"/>
      <c r="X16" s="15"/>
    </row>
    <row r="17" spans="1:24" ht="20.25" customHeight="1">
      <c r="A17" s="23">
        <v>11</v>
      </c>
      <c r="B17" s="24" t="s">
        <v>30</v>
      </c>
      <c r="C17" s="1"/>
      <c r="D17" s="1"/>
      <c r="E17" s="2" t="e">
        <f t="shared" si="0"/>
        <v>#DIV/0!</v>
      </c>
      <c r="F17" s="1"/>
      <c r="G17" s="1"/>
      <c r="H17" s="1"/>
      <c r="I17" s="1"/>
      <c r="J17" s="1"/>
      <c r="K17" s="1"/>
      <c r="L17" s="1" t="e">
        <f t="shared" si="1"/>
        <v>#DIV/0!</v>
      </c>
      <c r="M17" s="1" t="e">
        <f t="shared" si="2"/>
        <v>#DIV/0!</v>
      </c>
      <c r="N17" s="1" t="e">
        <f t="shared" si="3"/>
        <v>#DIV/0!</v>
      </c>
      <c r="O17" s="1" t="e">
        <f t="shared" si="4"/>
        <v>#DIV/0!</v>
      </c>
      <c r="P17" s="22" t="e">
        <f t="shared" si="5"/>
        <v>#DIV/0!</v>
      </c>
      <c r="Q17" s="22" t="e">
        <f t="shared" si="6"/>
        <v>#DIV/0!</v>
      </c>
      <c r="R17" s="20"/>
      <c r="S17" s="20"/>
      <c r="T17" s="20"/>
      <c r="U17" s="5"/>
      <c r="V17" s="5"/>
      <c r="W17" s="5"/>
      <c r="X17" s="15"/>
    </row>
    <row r="18" spans="1:24" ht="20.25" customHeight="1">
      <c r="A18" s="23">
        <v>12</v>
      </c>
      <c r="B18" s="24" t="s">
        <v>43</v>
      </c>
      <c r="C18" s="1"/>
      <c r="D18" s="1"/>
      <c r="E18" s="2" t="e">
        <f t="shared" si="0"/>
        <v>#DIV/0!</v>
      </c>
      <c r="F18" s="1"/>
      <c r="G18" s="1"/>
      <c r="H18" s="1"/>
      <c r="I18" s="1"/>
      <c r="J18" s="1"/>
      <c r="K18" s="1"/>
      <c r="L18" s="1" t="e">
        <f t="shared" si="1"/>
        <v>#DIV/0!</v>
      </c>
      <c r="M18" s="1" t="e">
        <f t="shared" si="2"/>
        <v>#DIV/0!</v>
      </c>
      <c r="N18" s="1" t="e">
        <f t="shared" si="3"/>
        <v>#DIV/0!</v>
      </c>
      <c r="O18" s="1" t="e">
        <f t="shared" si="4"/>
        <v>#DIV/0!</v>
      </c>
      <c r="P18" s="22" t="e">
        <f t="shared" si="5"/>
        <v>#DIV/0!</v>
      </c>
      <c r="Q18" s="22" t="e">
        <f t="shared" si="6"/>
        <v>#DIV/0!</v>
      </c>
      <c r="R18" s="20"/>
      <c r="S18" s="20"/>
      <c r="T18" s="20"/>
      <c r="U18" s="5"/>
      <c r="V18" s="5"/>
      <c r="W18" s="5"/>
      <c r="X18" s="15"/>
    </row>
    <row r="19" spans="1:24" ht="20.25" customHeight="1">
      <c r="A19" s="23">
        <v>13</v>
      </c>
      <c r="B19" s="24" t="s">
        <v>44</v>
      </c>
      <c r="C19" s="1"/>
      <c r="D19" s="1"/>
      <c r="E19" s="2" t="e">
        <f t="shared" si="0"/>
        <v>#DIV/0!</v>
      </c>
      <c r="F19" s="1"/>
      <c r="G19" s="1"/>
      <c r="H19" s="1"/>
      <c r="I19" s="1"/>
      <c r="J19" s="1"/>
      <c r="K19" s="1"/>
      <c r="L19" s="1" t="e">
        <f t="shared" si="1"/>
        <v>#DIV/0!</v>
      </c>
      <c r="M19" s="1" t="e">
        <f t="shared" si="2"/>
        <v>#DIV/0!</v>
      </c>
      <c r="N19" s="1" t="e">
        <f t="shared" si="3"/>
        <v>#DIV/0!</v>
      </c>
      <c r="O19" s="1" t="e">
        <f t="shared" si="4"/>
        <v>#DIV/0!</v>
      </c>
      <c r="P19" s="22" t="e">
        <f t="shared" si="5"/>
        <v>#DIV/0!</v>
      </c>
      <c r="Q19" s="22" t="e">
        <f t="shared" si="6"/>
        <v>#DIV/0!</v>
      </c>
      <c r="R19" s="20"/>
      <c r="S19" s="20"/>
      <c r="T19" s="20"/>
      <c r="U19" s="5"/>
      <c r="V19" s="5"/>
      <c r="W19" s="5"/>
      <c r="X19" s="15"/>
    </row>
    <row r="20" spans="1:24" ht="20.25" customHeight="1">
      <c r="A20" s="23">
        <v>14</v>
      </c>
      <c r="B20" s="24" t="s">
        <v>45</v>
      </c>
      <c r="C20" s="3"/>
      <c r="D20" s="3"/>
      <c r="E20" s="2" t="e">
        <f t="shared" si="0"/>
        <v>#DIV/0!</v>
      </c>
      <c r="F20" s="3"/>
      <c r="G20" s="3"/>
      <c r="H20" s="3"/>
      <c r="I20" s="3"/>
      <c r="J20" s="3"/>
      <c r="K20" s="3"/>
      <c r="L20" s="1" t="e">
        <f t="shared" si="1"/>
        <v>#DIV/0!</v>
      </c>
      <c r="M20" s="1" t="e">
        <f t="shared" si="2"/>
        <v>#DIV/0!</v>
      </c>
      <c r="N20" s="1" t="e">
        <f t="shared" si="3"/>
        <v>#DIV/0!</v>
      </c>
      <c r="O20" s="1" t="e">
        <f t="shared" si="4"/>
        <v>#DIV/0!</v>
      </c>
      <c r="P20" s="22" t="e">
        <f t="shared" si="5"/>
        <v>#DIV/0!</v>
      </c>
      <c r="Q20" s="22" t="e">
        <f t="shared" si="6"/>
        <v>#DIV/0!</v>
      </c>
      <c r="R20" s="3"/>
      <c r="S20" s="3"/>
      <c r="T20" s="3"/>
      <c r="U20" s="3"/>
      <c r="V20" s="3"/>
      <c r="W20" s="3"/>
      <c r="X20" s="15"/>
    </row>
    <row r="21" spans="1:24" ht="31.5" customHeight="1">
      <c r="A21" s="23">
        <v>15</v>
      </c>
      <c r="B21" s="24" t="s">
        <v>46</v>
      </c>
      <c r="C21" s="3"/>
      <c r="D21" s="3"/>
      <c r="E21" s="2" t="e">
        <f t="shared" si="0"/>
        <v>#DIV/0!</v>
      </c>
      <c r="F21" s="3"/>
      <c r="G21" s="3"/>
      <c r="H21" s="3"/>
      <c r="I21" s="3"/>
      <c r="J21" s="3"/>
      <c r="K21" s="3"/>
      <c r="L21" s="1" t="e">
        <f t="shared" si="1"/>
        <v>#DIV/0!</v>
      </c>
      <c r="M21" s="1" t="e">
        <f t="shared" si="2"/>
        <v>#DIV/0!</v>
      </c>
      <c r="N21" s="1" t="e">
        <f t="shared" si="3"/>
        <v>#DIV/0!</v>
      </c>
      <c r="O21" s="1" t="e">
        <f t="shared" si="4"/>
        <v>#DIV/0!</v>
      </c>
      <c r="P21" s="22" t="e">
        <f t="shared" si="5"/>
        <v>#DIV/0!</v>
      </c>
      <c r="Q21" s="22" t="e">
        <f t="shared" si="6"/>
        <v>#DIV/0!</v>
      </c>
      <c r="R21" s="3"/>
      <c r="S21" s="3"/>
      <c r="T21" s="3"/>
      <c r="U21" s="3"/>
      <c r="V21" s="3"/>
      <c r="W21" s="3"/>
      <c r="X21" s="15"/>
    </row>
    <row r="22" spans="1:24" ht="33.75" customHeight="1">
      <c r="A22" s="23">
        <v>16</v>
      </c>
      <c r="B22" s="24" t="s">
        <v>47</v>
      </c>
      <c r="C22" s="3"/>
      <c r="D22" s="3"/>
      <c r="E22" s="2" t="e">
        <f t="shared" si="0"/>
        <v>#DIV/0!</v>
      </c>
      <c r="F22" s="3"/>
      <c r="G22" s="3"/>
      <c r="H22" s="3"/>
      <c r="I22" s="3"/>
      <c r="J22" s="3"/>
      <c r="K22" s="3"/>
      <c r="L22" s="1" t="e">
        <f t="shared" si="1"/>
        <v>#DIV/0!</v>
      </c>
      <c r="M22" s="1" t="e">
        <f t="shared" si="2"/>
        <v>#DIV/0!</v>
      </c>
      <c r="N22" s="1" t="e">
        <f t="shared" si="3"/>
        <v>#DIV/0!</v>
      </c>
      <c r="O22" s="1" t="e">
        <f t="shared" si="4"/>
        <v>#DIV/0!</v>
      </c>
      <c r="P22" s="22" t="e">
        <f t="shared" si="5"/>
        <v>#DIV/0!</v>
      </c>
      <c r="Q22" s="22" t="e">
        <f t="shared" si="6"/>
        <v>#DIV/0!</v>
      </c>
      <c r="R22" s="3"/>
      <c r="S22" s="3"/>
      <c r="T22" s="3"/>
      <c r="U22" s="3"/>
      <c r="V22" s="3"/>
      <c r="W22" s="3"/>
      <c r="X22" s="15"/>
    </row>
    <row r="23" spans="1:24" ht="20.25" customHeight="1">
      <c r="A23" s="23">
        <v>17</v>
      </c>
      <c r="B23" s="24" t="s">
        <v>48</v>
      </c>
      <c r="C23" s="3"/>
      <c r="D23" s="3"/>
      <c r="E23" s="2" t="e">
        <f t="shared" si="0"/>
        <v>#DIV/0!</v>
      </c>
      <c r="F23" s="3"/>
      <c r="G23" s="3"/>
      <c r="H23" s="3"/>
      <c r="I23" s="3"/>
      <c r="J23" s="3"/>
      <c r="K23" s="3"/>
      <c r="L23" s="1" t="e">
        <f t="shared" si="1"/>
        <v>#DIV/0!</v>
      </c>
      <c r="M23" s="1" t="e">
        <f t="shared" si="2"/>
        <v>#DIV/0!</v>
      </c>
      <c r="N23" s="1" t="e">
        <f t="shared" si="3"/>
        <v>#DIV/0!</v>
      </c>
      <c r="O23" s="1" t="e">
        <f t="shared" si="4"/>
        <v>#DIV/0!</v>
      </c>
      <c r="P23" s="22" t="e">
        <f t="shared" si="5"/>
        <v>#DIV/0!</v>
      </c>
      <c r="Q23" s="22" t="e">
        <f t="shared" si="6"/>
        <v>#DIV/0!</v>
      </c>
      <c r="R23" s="3"/>
      <c r="S23" s="3"/>
      <c r="T23" s="3"/>
      <c r="U23" s="3"/>
      <c r="V23" s="3"/>
      <c r="W23" s="3"/>
      <c r="X23" s="15"/>
    </row>
    <row r="24" spans="1:24" ht="20.25" customHeight="1">
      <c r="A24" s="23">
        <v>18</v>
      </c>
      <c r="B24" s="24" t="s">
        <v>49</v>
      </c>
      <c r="C24" s="3"/>
      <c r="D24" s="3"/>
      <c r="E24" s="2" t="e">
        <f t="shared" si="0"/>
        <v>#DIV/0!</v>
      </c>
      <c r="F24" s="3"/>
      <c r="G24" s="3"/>
      <c r="H24" s="3"/>
      <c r="I24" s="3"/>
      <c r="J24" s="3"/>
      <c r="K24" s="3"/>
      <c r="L24" s="1" t="e">
        <f t="shared" si="1"/>
        <v>#DIV/0!</v>
      </c>
      <c r="M24" s="1" t="e">
        <f t="shared" si="2"/>
        <v>#DIV/0!</v>
      </c>
      <c r="N24" s="1" t="e">
        <f t="shared" si="3"/>
        <v>#DIV/0!</v>
      </c>
      <c r="O24" s="1" t="e">
        <f t="shared" si="4"/>
        <v>#DIV/0!</v>
      </c>
      <c r="P24" s="22" t="e">
        <f t="shared" si="5"/>
        <v>#DIV/0!</v>
      </c>
      <c r="Q24" s="22" t="e">
        <f t="shared" si="6"/>
        <v>#DIV/0!</v>
      </c>
      <c r="R24" s="3"/>
      <c r="S24" s="3"/>
      <c r="T24" s="3"/>
      <c r="U24" s="3"/>
      <c r="V24" s="3"/>
      <c r="W24" s="3"/>
      <c r="X24" s="15"/>
    </row>
    <row r="25" spans="1:24" ht="20.25" customHeight="1">
      <c r="A25" s="23">
        <v>19</v>
      </c>
      <c r="B25" s="24" t="s">
        <v>50</v>
      </c>
      <c r="C25" s="3"/>
      <c r="D25" s="3"/>
      <c r="E25" s="2" t="e">
        <f t="shared" si="0"/>
        <v>#DIV/0!</v>
      </c>
      <c r="F25" s="3"/>
      <c r="G25" s="3"/>
      <c r="H25" s="3"/>
      <c r="I25" s="3"/>
      <c r="J25" s="3"/>
      <c r="K25" s="3"/>
      <c r="L25" s="1" t="e">
        <f t="shared" si="1"/>
        <v>#DIV/0!</v>
      </c>
      <c r="M25" s="1" t="e">
        <f t="shared" si="2"/>
        <v>#DIV/0!</v>
      </c>
      <c r="N25" s="1" t="e">
        <f t="shared" si="3"/>
        <v>#DIV/0!</v>
      </c>
      <c r="O25" s="1" t="e">
        <f t="shared" si="4"/>
        <v>#DIV/0!</v>
      </c>
      <c r="P25" s="22" t="e">
        <f t="shared" si="5"/>
        <v>#DIV/0!</v>
      </c>
      <c r="Q25" s="22" t="e">
        <f t="shared" si="6"/>
        <v>#DIV/0!</v>
      </c>
      <c r="R25" s="3"/>
      <c r="S25" s="3"/>
      <c r="T25" s="3"/>
      <c r="U25" s="3"/>
      <c r="V25" s="3"/>
      <c r="W25" s="3"/>
      <c r="X25" s="15"/>
    </row>
    <row r="26" spans="1:24" ht="20.25" customHeight="1">
      <c r="A26" s="23">
        <v>20</v>
      </c>
      <c r="B26" s="24" t="s">
        <v>51</v>
      </c>
      <c r="C26" s="3"/>
      <c r="D26" s="3"/>
      <c r="E26" s="2" t="e">
        <f t="shared" si="0"/>
        <v>#DIV/0!</v>
      </c>
      <c r="F26" s="3"/>
      <c r="G26" s="3"/>
      <c r="H26" s="3"/>
      <c r="I26" s="3"/>
      <c r="J26" s="3"/>
      <c r="K26" s="3"/>
      <c r="L26" s="1" t="e">
        <f t="shared" si="1"/>
        <v>#DIV/0!</v>
      </c>
      <c r="M26" s="1" t="e">
        <f t="shared" si="2"/>
        <v>#DIV/0!</v>
      </c>
      <c r="N26" s="1" t="e">
        <f t="shared" si="3"/>
        <v>#DIV/0!</v>
      </c>
      <c r="O26" s="1" t="e">
        <f t="shared" si="4"/>
        <v>#DIV/0!</v>
      </c>
      <c r="P26" s="22" t="e">
        <f t="shared" si="5"/>
        <v>#DIV/0!</v>
      </c>
      <c r="Q26" s="22" t="e">
        <f t="shared" si="6"/>
        <v>#DIV/0!</v>
      </c>
      <c r="R26" s="3"/>
      <c r="S26" s="3"/>
      <c r="T26" s="3"/>
      <c r="U26" s="3"/>
      <c r="V26" s="3"/>
      <c r="W26" s="3"/>
      <c r="X26" s="15"/>
    </row>
    <row r="27" spans="1:24" ht="20.25" customHeight="1">
      <c r="A27" s="23">
        <v>21</v>
      </c>
      <c r="B27" s="24" t="s">
        <v>52</v>
      </c>
      <c r="C27" s="3"/>
      <c r="D27" s="3"/>
      <c r="E27" s="2" t="e">
        <f t="shared" si="0"/>
        <v>#DIV/0!</v>
      </c>
      <c r="F27" s="3"/>
      <c r="G27" s="3"/>
      <c r="H27" s="3"/>
      <c r="I27" s="3"/>
      <c r="J27" s="3"/>
      <c r="K27" s="3"/>
      <c r="L27" s="1" t="e">
        <f t="shared" si="1"/>
        <v>#DIV/0!</v>
      </c>
      <c r="M27" s="1" t="e">
        <f t="shared" si="2"/>
        <v>#DIV/0!</v>
      </c>
      <c r="N27" s="1" t="e">
        <f t="shared" si="3"/>
        <v>#DIV/0!</v>
      </c>
      <c r="O27" s="1" t="e">
        <f t="shared" si="4"/>
        <v>#DIV/0!</v>
      </c>
      <c r="P27" s="22" t="e">
        <f t="shared" si="5"/>
        <v>#DIV/0!</v>
      </c>
      <c r="Q27" s="22" t="e">
        <f t="shared" si="6"/>
        <v>#DIV/0!</v>
      </c>
      <c r="R27" s="3"/>
      <c r="S27" s="3"/>
      <c r="T27" s="3"/>
      <c r="U27" s="3"/>
      <c r="V27" s="3"/>
      <c r="W27" s="3"/>
      <c r="X27" s="15"/>
    </row>
    <row r="28" spans="1:24" ht="20.25" customHeight="1">
      <c r="A28" s="23">
        <v>22</v>
      </c>
      <c r="B28" s="24" t="s">
        <v>53</v>
      </c>
      <c r="C28" s="3"/>
      <c r="D28" s="3"/>
      <c r="E28" s="2" t="e">
        <f t="shared" si="0"/>
        <v>#DIV/0!</v>
      </c>
      <c r="F28" s="3"/>
      <c r="G28" s="3"/>
      <c r="H28" s="3"/>
      <c r="I28" s="3"/>
      <c r="J28" s="3"/>
      <c r="K28" s="3"/>
      <c r="L28" s="1" t="e">
        <f t="shared" si="1"/>
        <v>#DIV/0!</v>
      </c>
      <c r="M28" s="1" t="e">
        <f t="shared" si="2"/>
        <v>#DIV/0!</v>
      </c>
      <c r="N28" s="1" t="e">
        <f t="shared" si="3"/>
        <v>#DIV/0!</v>
      </c>
      <c r="O28" s="1" t="e">
        <f t="shared" si="4"/>
        <v>#DIV/0!</v>
      </c>
      <c r="P28" s="22" t="e">
        <f t="shared" si="5"/>
        <v>#DIV/0!</v>
      </c>
      <c r="Q28" s="22" t="e">
        <f t="shared" si="6"/>
        <v>#DIV/0!</v>
      </c>
      <c r="R28" s="3"/>
      <c r="S28" s="3"/>
      <c r="T28" s="3"/>
      <c r="U28" s="3"/>
      <c r="V28" s="3"/>
      <c r="W28" s="3"/>
      <c r="X28" s="15"/>
    </row>
    <row r="29" spans="1:24" ht="20.25" customHeight="1">
      <c r="A29" s="23">
        <v>23</v>
      </c>
      <c r="B29" s="24" t="s">
        <v>54</v>
      </c>
      <c r="C29" s="3"/>
      <c r="D29" s="3"/>
      <c r="E29" s="2" t="e">
        <f t="shared" si="0"/>
        <v>#DIV/0!</v>
      </c>
      <c r="F29" s="3"/>
      <c r="G29" s="3"/>
      <c r="H29" s="3"/>
      <c r="I29" s="3"/>
      <c r="J29" s="3"/>
      <c r="K29" s="3"/>
      <c r="L29" s="1" t="e">
        <f t="shared" si="1"/>
        <v>#DIV/0!</v>
      </c>
      <c r="M29" s="1" t="e">
        <f t="shared" si="2"/>
        <v>#DIV/0!</v>
      </c>
      <c r="N29" s="1" t="e">
        <f t="shared" si="3"/>
        <v>#DIV/0!</v>
      </c>
      <c r="O29" s="1" t="e">
        <f t="shared" si="4"/>
        <v>#DIV/0!</v>
      </c>
      <c r="P29" s="22" t="e">
        <f t="shared" si="5"/>
        <v>#DIV/0!</v>
      </c>
      <c r="Q29" s="22" t="e">
        <f t="shared" si="6"/>
        <v>#DIV/0!</v>
      </c>
      <c r="R29" s="3"/>
      <c r="S29" s="3"/>
      <c r="T29" s="3"/>
      <c r="U29" s="3"/>
      <c r="V29" s="3"/>
      <c r="W29" s="3"/>
      <c r="X29" s="15"/>
    </row>
    <row r="30" spans="1:24" ht="20.25" customHeight="1">
      <c r="A30" s="23">
        <v>24</v>
      </c>
      <c r="B30" s="24" t="s">
        <v>55</v>
      </c>
      <c r="C30" s="3"/>
      <c r="D30" s="3"/>
      <c r="E30" s="2" t="e">
        <f t="shared" si="0"/>
        <v>#DIV/0!</v>
      </c>
      <c r="F30" s="3"/>
      <c r="G30" s="3"/>
      <c r="H30" s="3"/>
      <c r="I30" s="3"/>
      <c r="J30" s="3"/>
      <c r="K30" s="3"/>
      <c r="L30" s="1" t="e">
        <f t="shared" si="1"/>
        <v>#DIV/0!</v>
      </c>
      <c r="M30" s="1" t="e">
        <f t="shared" si="2"/>
        <v>#DIV/0!</v>
      </c>
      <c r="N30" s="1" t="e">
        <f t="shared" si="3"/>
        <v>#DIV/0!</v>
      </c>
      <c r="O30" s="1" t="e">
        <f t="shared" si="4"/>
        <v>#DIV/0!</v>
      </c>
      <c r="P30" s="22" t="e">
        <f t="shared" si="5"/>
        <v>#DIV/0!</v>
      </c>
      <c r="Q30" s="22" t="e">
        <f t="shared" si="6"/>
        <v>#DIV/0!</v>
      </c>
      <c r="R30" s="3"/>
      <c r="S30" s="3"/>
      <c r="T30" s="3"/>
      <c r="U30" s="3"/>
      <c r="V30" s="3"/>
      <c r="W30" s="3"/>
      <c r="X30" s="15"/>
    </row>
    <row r="31" spans="1:24" ht="20.25" customHeight="1">
      <c r="A31" s="23">
        <v>25</v>
      </c>
      <c r="B31" s="24" t="s">
        <v>56</v>
      </c>
      <c r="C31" s="3"/>
      <c r="D31" s="3"/>
      <c r="E31" s="2" t="e">
        <f t="shared" si="0"/>
        <v>#DIV/0!</v>
      </c>
      <c r="F31" s="3"/>
      <c r="G31" s="3"/>
      <c r="H31" s="3"/>
      <c r="I31" s="3"/>
      <c r="J31" s="3"/>
      <c r="K31" s="3"/>
      <c r="L31" s="1" t="e">
        <f t="shared" si="1"/>
        <v>#DIV/0!</v>
      </c>
      <c r="M31" s="1" t="e">
        <f t="shared" si="2"/>
        <v>#DIV/0!</v>
      </c>
      <c r="N31" s="1" t="e">
        <f t="shared" si="3"/>
        <v>#DIV/0!</v>
      </c>
      <c r="O31" s="1" t="e">
        <f t="shared" si="4"/>
        <v>#DIV/0!</v>
      </c>
      <c r="P31" s="22" t="e">
        <f t="shared" si="5"/>
        <v>#DIV/0!</v>
      </c>
      <c r="Q31" s="22" t="e">
        <f t="shared" si="6"/>
        <v>#DIV/0!</v>
      </c>
      <c r="R31" s="3"/>
      <c r="S31" s="3"/>
      <c r="T31" s="3"/>
      <c r="U31" s="3"/>
      <c r="V31" s="3"/>
      <c r="W31" s="3"/>
      <c r="X31" s="15"/>
    </row>
    <row r="32" spans="1:24" ht="20.25" customHeight="1">
      <c r="A32" s="23">
        <v>26</v>
      </c>
      <c r="B32" s="24" t="s">
        <v>57</v>
      </c>
      <c r="C32" s="3"/>
      <c r="D32" s="3"/>
      <c r="E32" s="2" t="e">
        <f t="shared" si="0"/>
        <v>#DIV/0!</v>
      </c>
      <c r="F32" s="3"/>
      <c r="G32" s="3"/>
      <c r="H32" s="3"/>
      <c r="I32" s="3"/>
      <c r="J32" s="3"/>
      <c r="K32" s="3"/>
      <c r="L32" s="1" t="e">
        <f t="shared" si="1"/>
        <v>#DIV/0!</v>
      </c>
      <c r="M32" s="1" t="e">
        <f t="shared" si="2"/>
        <v>#DIV/0!</v>
      </c>
      <c r="N32" s="1" t="e">
        <f t="shared" si="3"/>
        <v>#DIV/0!</v>
      </c>
      <c r="O32" s="1" t="e">
        <f t="shared" si="4"/>
        <v>#DIV/0!</v>
      </c>
      <c r="P32" s="22" t="e">
        <f t="shared" si="5"/>
        <v>#DIV/0!</v>
      </c>
      <c r="Q32" s="22" t="e">
        <f t="shared" si="6"/>
        <v>#DIV/0!</v>
      </c>
      <c r="R32" s="3"/>
      <c r="S32" s="3"/>
      <c r="T32" s="3"/>
      <c r="U32" s="3"/>
      <c r="V32" s="3"/>
      <c r="W32" s="3"/>
      <c r="X32" s="15"/>
    </row>
    <row r="33" spans="1:24" ht="20.25" customHeight="1">
      <c r="A33" s="23">
        <v>27</v>
      </c>
      <c r="B33" s="24" t="s">
        <v>58</v>
      </c>
      <c r="C33" s="3"/>
      <c r="D33" s="3"/>
      <c r="E33" s="2" t="e">
        <f t="shared" si="0"/>
        <v>#DIV/0!</v>
      </c>
      <c r="F33" s="3"/>
      <c r="G33" s="3"/>
      <c r="H33" s="3"/>
      <c r="I33" s="3"/>
      <c r="J33" s="3"/>
      <c r="K33" s="3"/>
      <c r="L33" s="1" t="e">
        <f t="shared" si="1"/>
        <v>#DIV/0!</v>
      </c>
      <c r="M33" s="1" t="e">
        <f t="shared" si="2"/>
        <v>#DIV/0!</v>
      </c>
      <c r="N33" s="1" t="e">
        <f t="shared" si="3"/>
        <v>#DIV/0!</v>
      </c>
      <c r="O33" s="1" t="e">
        <f t="shared" si="4"/>
        <v>#DIV/0!</v>
      </c>
      <c r="P33" s="22" t="e">
        <f t="shared" si="5"/>
        <v>#DIV/0!</v>
      </c>
      <c r="Q33" s="22" t="e">
        <f t="shared" si="6"/>
        <v>#DIV/0!</v>
      </c>
      <c r="R33" s="3"/>
      <c r="S33" s="3"/>
      <c r="T33" s="3"/>
      <c r="U33" s="3"/>
      <c r="V33" s="3"/>
      <c r="W33" s="3"/>
      <c r="X33" s="15"/>
    </row>
    <row r="34" spans="1:24" ht="20.25" customHeight="1">
      <c r="A34" s="23">
        <v>28</v>
      </c>
      <c r="B34" s="24" t="s">
        <v>59</v>
      </c>
      <c r="C34" s="3"/>
      <c r="D34" s="3"/>
      <c r="E34" s="2" t="e">
        <f t="shared" si="0"/>
        <v>#DIV/0!</v>
      </c>
      <c r="F34" s="3"/>
      <c r="G34" s="3"/>
      <c r="H34" s="3"/>
      <c r="I34" s="3"/>
      <c r="J34" s="3"/>
      <c r="K34" s="3"/>
      <c r="L34" s="1" t="e">
        <f t="shared" si="1"/>
        <v>#DIV/0!</v>
      </c>
      <c r="M34" s="1" t="e">
        <f t="shared" si="2"/>
        <v>#DIV/0!</v>
      </c>
      <c r="N34" s="1" t="e">
        <f t="shared" si="3"/>
        <v>#DIV/0!</v>
      </c>
      <c r="O34" s="1" t="e">
        <f t="shared" si="4"/>
        <v>#DIV/0!</v>
      </c>
      <c r="P34" s="22" t="e">
        <f t="shared" si="5"/>
        <v>#DIV/0!</v>
      </c>
      <c r="Q34" s="22" t="e">
        <f t="shared" si="6"/>
        <v>#DIV/0!</v>
      </c>
      <c r="R34" s="3"/>
      <c r="S34" s="3"/>
      <c r="T34" s="3"/>
      <c r="U34" s="3"/>
      <c r="V34" s="3"/>
      <c r="W34" s="3"/>
      <c r="X34" s="15"/>
    </row>
    <row r="35" spans="1:24" ht="20.25" customHeight="1">
      <c r="A35" s="23">
        <v>29</v>
      </c>
      <c r="B35" s="24" t="s">
        <v>60</v>
      </c>
      <c r="C35" s="3"/>
      <c r="D35" s="3"/>
      <c r="E35" s="2" t="e">
        <f t="shared" si="0"/>
        <v>#DIV/0!</v>
      </c>
      <c r="F35" s="3"/>
      <c r="G35" s="3"/>
      <c r="H35" s="3"/>
      <c r="I35" s="3"/>
      <c r="J35" s="3"/>
      <c r="K35" s="3"/>
      <c r="L35" s="1" t="e">
        <f t="shared" si="1"/>
        <v>#DIV/0!</v>
      </c>
      <c r="M35" s="1" t="e">
        <f t="shared" si="2"/>
        <v>#DIV/0!</v>
      </c>
      <c r="N35" s="1" t="e">
        <f t="shared" si="3"/>
        <v>#DIV/0!</v>
      </c>
      <c r="O35" s="1" t="e">
        <f t="shared" si="4"/>
        <v>#DIV/0!</v>
      </c>
      <c r="P35" s="22" t="e">
        <f t="shared" si="5"/>
        <v>#DIV/0!</v>
      </c>
      <c r="Q35" s="22" t="e">
        <f t="shared" si="6"/>
        <v>#DIV/0!</v>
      </c>
      <c r="R35" s="3"/>
      <c r="S35" s="3"/>
      <c r="T35" s="3"/>
      <c r="U35" s="3"/>
      <c r="V35" s="3"/>
      <c r="W35" s="3"/>
      <c r="X35" s="15"/>
    </row>
    <row r="36" spans="1:24" ht="20.25" customHeight="1">
      <c r="A36" s="23">
        <v>30</v>
      </c>
      <c r="B36" s="24" t="s">
        <v>61</v>
      </c>
      <c r="C36" s="3"/>
      <c r="D36" s="3"/>
      <c r="E36" s="2" t="e">
        <f t="shared" si="0"/>
        <v>#DIV/0!</v>
      </c>
      <c r="F36" s="3"/>
      <c r="G36" s="3"/>
      <c r="H36" s="3"/>
      <c r="I36" s="3"/>
      <c r="J36" s="3"/>
      <c r="K36" s="3"/>
      <c r="L36" s="1" t="e">
        <f t="shared" si="1"/>
        <v>#DIV/0!</v>
      </c>
      <c r="M36" s="1" t="e">
        <f t="shared" si="2"/>
        <v>#DIV/0!</v>
      </c>
      <c r="N36" s="1" t="e">
        <f t="shared" si="3"/>
        <v>#DIV/0!</v>
      </c>
      <c r="O36" s="1" t="e">
        <f t="shared" si="4"/>
        <v>#DIV/0!</v>
      </c>
      <c r="P36" s="22" t="e">
        <f t="shared" si="5"/>
        <v>#DIV/0!</v>
      </c>
      <c r="Q36" s="22" t="e">
        <f t="shared" si="6"/>
        <v>#DIV/0!</v>
      </c>
      <c r="R36" s="3"/>
      <c r="S36" s="3"/>
      <c r="T36" s="3"/>
      <c r="U36" s="3"/>
      <c r="V36" s="3"/>
      <c r="W36" s="3"/>
      <c r="X36" s="15"/>
    </row>
    <row r="37" spans="1:24" ht="20.25" customHeight="1">
      <c r="A37" s="23">
        <v>31</v>
      </c>
      <c r="B37" s="24" t="s">
        <v>62</v>
      </c>
      <c r="C37" s="3"/>
      <c r="D37" s="3"/>
      <c r="E37" s="2" t="e">
        <f t="shared" si="0"/>
        <v>#DIV/0!</v>
      </c>
      <c r="F37" s="3"/>
      <c r="G37" s="3"/>
      <c r="H37" s="3"/>
      <c r="I37" s="3"/>
      <c r="J37" s="3"/>
      <c r="K37" s="3"/>
      <c r="L37" s="1" t="e">
        <f t="shared" si="1"/>
        <v>#DIV/0!</v>
      </c>
      <c r="M37" s="1" t="e">
        <f t="shared" si="2"/>
        <v>#DIV/0!</v>
      </c>
      <c r="N37" s="1" t="e">
        <f t="shared" si="3"/>
        <v>#DIV/0!</v>
      </c>
      <c r="O37" s="1" t="e">
        <f t="shared" si="4"/>
        <v>#DIV/0!</v>
      </c>
      <c r="P37" s="22" t="e">
        <f t="shared" si="5"/>
        <v>#DIV/0!</v>
      </c>
      <c r="Q37" s="22" t="e">
        <f t="shared" si="6"/>
        <v>#DIV/0!</v>
      </c>
      <c r="R37" s="3"/>
      <c r="S37" s="3"/>
      <c r="T37" s="3"/>
      <c r="U37" s="3"/>
      <c r="V37" s="3"/>
      <c r="W37" s="3"/>
      <c r="X37" s="15"/>
    </row>
    <row r="38" spans="1:24" ht="20.25" customHeight="1">
      <c r="A38" s="3">
        <v>32</v>
      </c>
      <c r="B38" s="3"/>
      <c r="C38" s="3"/>
      <c r="D38" s="3"/>
      <c r="E38" s="2" t="e">
        <f t="shared" si="0"/>
        <v>#DIV/0!</v>
      </c>
      <c r="F38" s="3"/>
      <c r="G38" s="3"/>
      <c r="H38" s="3"/>
      <c r="I38" s="3"/>
      <c r="J38" s="3"/>
      <c r="K38" s="3"/>
      <c r="L38" s="1" t="e">
        <f t="shared" si="1"/>
        <v>#DIV/0!</v>
      </c>
      <c r="M38" s="1" t="e">
        <f t="shared" si="2"/>
        <v>#DIV/0!</v>
      </c>
      <c r="N38" s="1" t="e">
        <f t="shared" si="3"/>
        <v>#DIV/0!</v>
      </c>
      <c r="O38" s="1" t="e">
        <f t="shared" si="4"/>
        <v>#DIV/0!</v>
      </c>
      <c r="P38" s="22" t="e">
        <f t="shared" si="5"/>
        <v>#DIV/0!</v>
      </c>
      <c r="Q38" s="22" t="e">
        <f t="shared" si="6"/>
        <v>#DIV/0!</v>
      </c>
      <c r="R38" s="3"/>
      <c r="S38" s="3"/>
      <c r="T38" s="3"/>
      <c r="U38" s="3"/>
      <c r="V38" s="3"/>
      <c r="W38" s="3"/>
      <c r="X38" s="15"/>
    </row>
    <row r="39" spans="1:24" ht="20.25" customHeight="1">
      <c r="A39" s="3">
        <v>33</v>
      </c>
      <c r="B39" s="3"/>
      <c r="C39" s="3"/>
      <c r="D39" s="3"/>
      <c r="E39" s="2" t="e">
        <f t="shared" si="0"/>
        <v>#DIV/0!</v>
      </c>
      <c r="F39" s="3"/>
      <c r="G39" s="3"/>
      <c r="H39" s="3"/>
      <c r="I39" s="3"/>
      <c r="J39" s="3"/>
      <c r="K39" s="3"/>
      <c r="L39" s="1" t="e">
        <f t="shared" si="1"/>
        <v>#DIV/0!</v>
      </c>
      <c r="M39" s="1" t="e">
        <f t="shared" si="2"/>
        <v>#DIV/0!</v>
      </c>
      <c r="N39" s="1" t="e">
        <f t="shared" si="3"/>
        <v>#DIV/0!</v>
      </c>
      <c r="O39" s="1" t="e">
        <f t="shared" si="4"/>
        <v>#DIV/0!</v>
      </c>
      <c r="P39" s="22" t="e">
        <f t="shared" si="5"/>
        <v>#DIV/0!</v>
      </c>
      <c r="Q39" s="22" t="e">
        <f t="shared" si="6"/>
        <v>#DIV/0!</v>
      </c>
      <c r="R39" s="3"/>
      <c r="S39" s="3"/>
      <c r="T39" s="3"/>
      <c r="U39" s="3"/>
      <c r="V39" s="3"/>
      <c r="W39" s="3"/>
      <c r="X39" s="15"/>
    </row>
    <row r="40" spans="1:24" ht="20.25" customHeight="1">
      <c r="A40" s="3">
        <v>34</v>
      </c>
      <c r="B40" s="3"/>
      <c r="C40" s="3"/>
      <c r="D40" s="3"/>
      <c r="E40" s="2" t="e">
        <f t="shared" si="0"/>
        <v>#DIV/0!</v>
      </c>
      <c r="F40" s="3"/>
      <c r="G40" s="3"/>
      <c r="H40" s="3"/>
      <c r="I40" s="3"/>
      <c r="J40" s="3"/>
      <c r="K40" s="3"/>
      <c r="L40" s="1" t="e">
        <f t="shared" si="1"/>
        <v>#DIV/0!</v>
      </c>
      <c r="M40" s="1" t="e">
        <f t="shared" si="2"/>
        <v>#DIV/0!</v>
      </c>
      <c r="N40" s="1" t="e">
        <f t="shared" si="3"/>
        <v>#DIV/0!</v>
      </c>
      <c r="O40" s="1" t="e">
        <f t="shared" si="4"/>
        <v>#DIV/0!</v>
      </c>
      <c r="P40" s="22" t="e">
        <f t="shared" si="5"/>
        <v>#DIV/0!</v>
      </c>
      <c r="Q40" s="22" t="e">
        <f t="shared" si="6"/>
        <v>#DIV/0!</v>
      </c>
      <c r="R40" s="3"/>
      <c r="S40" s="3"/>
      <c r="T40" s="3"/>
      <c r="U40" s="3"/>
      <c r="V40" s="3"/>
      <c r="W40" s="3"/>
      <c r="X40" s="15"/>
    </row>
    <row r="41" spans="1:24" ht="20.25" customHeight="1">
      <c r="A41" s="3">
        <v>35</v>
      </c>
      <c r="B41" s="3"/>
      <c r="C41" s="3"/>
      <c r="D41" s="3"/>
      <c r="E41" s="2" t="e">
        <f t="shared" si="0"/>
        <v>#DIV/0!</v>
      </c>
      <c r="F41" s="3"/>
      <c r="G41" s="3"/>
      <c r="H41" s="3"/>
      <c r="I41" s="3"/>
      <c r="J41" s="3"/>
      <c r="K41" s="3"/>
      <c r="L41" s="1" t="e">
        <f t="shared" si="1"/>
        <v>#DIV/0!</v>
      </c>
      <c r="M41" s="1" t="e">
        <f t="shared" si="2"/>
        <v>#DIV/0!</v>
      </c>
      <c r="N41" s="1" t="e">
        <f t="shared" si="3"/>
        <v>#DIV/0!</v>
      </c>
      <c r="O41" s="1" t="e">
        <f t="shared" si="4"/>
        <v>#DIV/0!</v>
      </c>
      <c r="P41" s="22" t="e">
        <f t="shared" si="5"/>
        <v>#DIV/0!</v>
      </c>
      <c r="Q41" s="22" t="e">
        <f t="shared" si="6"/>
        <v>#DIV/0!</v>
      </c>
      <c r="R41" s="3"/>
      <c r="S41" s="3"/>
      <c r="T41" s="3"/>
      <c r="U41" s="3"/>
      <c r="V41" s="3"/>
      <c r="W41" s="3"/>
      <c r="X41" s="15"/>
    </row>
    <row r="42" spans="1:24" ht="20.25" customHeight="1">
      <c r="A42" s="3">
        <v>36</v>
      </c>
      <c r="B42" s="3"/>
      <c r="C42" s="3"/>
      <c r="D42" s="3"/>
      <c r="E42" s="2" t="e">
        <f t="shared" si="0"/>
        <v>#DIV/0!</v>
      </c>
      <c r="F42" s="3"/>
      <c r="G42" s="3"/>
      <c r="H42" s="3"/>
      <c r="I42" s="3"/>
      <c r="J42" s="3"/>
      <c r="K42" s="3"/>
      <c r="L42" s="1" t="e">
        <f t="shared" si="1"/>
        <v>#DIV/0!</v>
      </c>
      <c r="M42" s="1" t="e">
        <f t="shared" si="2"/>
        <v>#DIV/0!</v>
      </c>
      <c r="N42" s="1" t="e">
        <f t="shared" si="3"/>
        <v>#DIV/0!</v>
      </c>
      <c r="O42" s="1" t="e">
        <f t="shared" si="4"/>
        <v>#DIV/0!</v>
      </c>
      <c r="P42" s="22" t="e">
        <f t="shared" si="5"/>
        <v>#DIV/0!</v>
      </c>
      <c r="Q42" s="22" t="e">
        <f t="shared" si="6"/>
        <v>#DIV/0!</v>
      </c>
      <c r="R42" s="3"/>
      <c r="S42" s="3"/>
      <c r="T42" s="3"/>
      <c r="U42" s="3"/>
      <c r="V42" s="3"/>
      <c r="W42" s="3"/>
      <c r="X42" s="15"/>
    </row>
    <row r="43" spans="1:24" ht="20.25" customHeight="1">
      <c r="A43" s="3">
        <v>37</v>
      </c>
      <c r="B43" s="3"/>
      <c r="C43" s="3"/>
      <c r="D43" s="3"/>
      <c r="E43" s="2" t="e">
        <f t="shared" si="0"/>
        <v>#DIV/0!</v>
      </c>
      <c r="F43" s="3"/>
      <c r="G43" s="3"/>
      <c r="H43" s="3"/>
      <c r="I43" s="3"/>
      <c r="J43" s="3"/>
      <c r="K43" s="3"/>
      <c r="L43" s="1" t="e">
        <f t="shared" si="1"/>
        <v>#DIV/0!</v>
      </c>
      <c r="M43" s="1" t="e">
        <f t="shared" si="2"/>
        <v>#DIV/0!</v>
      </c>
      <c r="N43" s="1" t="e">
        <f t="shared" si="3"/>
        <v>#DIV/0!</v>
      </c>
      <c r="O43" s="1" t="e">
        <f t="shared" si="4"/>
        <v>#DIV/0!</v>
      </c>
      <c r="P43" s="22" t="e">
        <f t="shared" si="5"/>
        <v>#DIV/0!</v>
      </c>
      <c r="Q43" s="22" t="e">
        <f t="shared" si="6"/>
        <v>#DIV/0!</v>
      </c>
      <c r="R43" s="3"/>
      <c r="S43" s="3"/>
      <c r="T43" s="3"/>
      <c r="U43" s="3"/>
      <c r="V43" s="3"/>
      <c r="W43" s="3"/>
      <c r="X43" s="15"/>
    </row>
    <row r="44" spans="1:24" ht="20.25" customHeight="1">
      <c r="A44" s="3">
        <v>38</v>
      </c>
      <c r="B44" s="3"/>
      <c r="C44" s="3"/>
      <c r="D44" s="3"/>
      <c r="E44" s="2" t="e">
        <f t="shared" si="0"/>
        <v>#DIV/0!</v>
      </c>
      <c r="F44" s="3"/>
      <c r="G44" s="3"/>
      <c r="H44" s="3"/>
      <c r="I44" s="3"/>
      <c r="J44" s="3"/>
      <c r="K44" s="3"/>
      <c r="L44" s="1" t="e">
        <f t="shared" si="1"/>
        <v>#DIV/0!</v>
      </c>
      <c r="M44" s="1" t="e">
        <f t="shared" si="2"/>
        <v>#DIV/0!</v>
      </c>
      <c r="N44" s="1" t="e">
        <f t="shared" si="3"/>
        <v>#DIV/0!</v>
      </c>
      <c r="O44" s="1" t="e">
        <f t="shared" si="4"/>
        <v>#DIV/0!</v>
      </c>
      <c r="P44" s="22" t="e">
        <f t="shared" si="5"/>
        <v>#DIV/0!</v>
      </c>
      <c r="Q44" s="22" t="e">
        <f t="shared" si="6"/>
        <v>#DIV/0!</v>
      </c>
      <c r="R44" s="3"/>
      <c r="S44" s="3"/>
      <c r="T44" s="3"/>
      <c r="U44" s="3"/>
      <c r="V44" s="3"/>
      <c r="W44" s="3"/>
      <c r="X44" s="15"/>
    </row>
    <row r="45" spans="1:24" ht="20.25" customHeight="1">
      <c r="A45" s="3">
        <v>39</v>
      </c>
      <c r="B45" s="3"/>
      <c r="C45" s="3"/>
      <c r="D45" s="3"/>
      <c r="E45" s="2" t="e">
        <f t="shared" si="0"/>
        <v>#DIV/0!</v>
      </c>
      <c r="F45" s="3"/>
      <c r="G45" s="3"/>
      <c r="H45" s="3"/>
      <c r="I45" s="3"/>
      <c r="J45" s="3"/>
      <c r="K45" s="3"/>
      <c r="L45" s="1" t="e">
        <f t="shared" si="1"/>
        <v>#DIV/0!</v>
      </c>
      <c r="M45" s="1" t="e">
        <f t="shared" si="2"/>
        <v>#DIV/0!</v>
      </c>
      <c r="N45" s="1" t="e">
        <f t="shared" si="3"/>
        <v>#DIV/0!</v>
      </c>
      <c r="O45" s="1" t="e">
        <f t="shared" si="4"/>
        <v>#DIV/0!</v>
      </c>
      <c r="P45" s="22" t="e">
        <f t="shared" si="5"/>
        <v>#DIV/0!</v>
      </c>
      <c r="Q45" s="22" t="e">
        <f t="shared" si="6"/>
        <v>#DIV/0!</v>
      </c>
      <c r="R45" s="3"/>
      <c r="S45" s="3"/>
      <c r="T45" s="3"/>
      <c r="U45" s="3"/>
      <c r="V45" s="3"/>
      <c r="W45" s="3"/>
      <c r="X45" s="15"/>
    </row>
    <row r="46" spans="1:24" ht="20.25" customHeight="1">
      <c r="A46" s="3">
        <v>40</v>
      </c>
      <c r="B46" s="3"/>
      <c r="C46" s="3"/>
      <c r="D46" s="3"/>
      <c r="E46" s="2" t="e">
        <f t="shared" si="0"/>
        <v>#DIV/0!</v>
      </c>
      <c r="F46" s="3"/>
      <c r="G46" s="3"/>
      <c r="H46" s="3"/>
      <c r="I46" s="3"/>
      <c r="J46" s="3"/>
      <c r="K46" s="3"/>
      <c r="L46" s="1" t="e">
        <f t="shared" si="1"/>
        <v>#DIV/0!</v>
      </c>
      <c r="M46" s="1" t="e">
        <f t="shared" si="2"/>
        <v>#DIV/0!</v>
      </c>
      <c r="N46" s="1" t="e">
        <f t="shared" si="3"/>
        <v>#DIV/0!</v>
      </c>
      <c r="O46" s="1" t="e">
        <f t="shared" si="4"/>
        <v>#DIV/0!</v>
      </c>
      <c r="P46" s="22" t="e">
        <f t="shared" si="5"/>
        <v>#DIV/0!</v>
      </c>
      <c r="Q46" s="22" t="e">
        <f t="shared" si="6"/>
        <v>#DIV/0!</v>
      </c>
      <c r="R46" s="3"/>
      <c r="S46" s="3"/>
      <c r="T46" s="3"/>
      <c r="U46" s="3"/>
      <c r="V46" s="3"/>
      <c r="W46" s="3"/>
      <c r="X46" s="15"/>
    </row>
    <row r="47" spans="1:24" ht="20.25" customHeight="1">
      <c r="A47" s="3">
        <v>41</v>
      </c>
      <c r="B47" s="3"/>
      <c r="C47" s="3"/>
      <c r="D47" s="3"/>
      <c r="E47" s="2" t="e">
        <f t="shared" si="0"/>
        <v>#DIV/0!</v>
      </c>
      <c r="F47" s="3"/>
      <c r="G47" s="3"/>
      <c r="H47" s="3"/>
      <c r="I47" s="3"/>
      <c r="J47" s="3"/>
      <c r="K47" s="3"/>
      <c r="L47" s="1" t="e">
        <f t="shared" si="1"/>
        <v>#DIV/0!</v>
      </c>
      <c r="M47" s="1" t="e">
        <f t="shared" si="2"/>
        <v>#DIV/0!</v>
      </c>
      <c r="N47" s="1" t="e">
        <f t="shared" si="3"/>
        <v>#DIV/0!</v>
      </c>
      <c r="O47" s="1" t="e">
        <f t="shared" si="4"/>
        <v>#DIV/0!</v>
      </c>
      <c r="P47" s="22" t="e">
        <f t="shared" si="5"/>
        <v>#DIV/0!</v>
      </c>
      <c r="Q47" s="22" t="e">
        <f t="shared" si="6"/>
        <v>#DIV/0!</v>
      </c>
      <c r="R47" s="3"/>
      <c r="S47" s="3"/>
      <c r="T47" s="3"/>
      <c r="U47" s="3"/>
      <c r="V47" s="3"/>
      <c r="W47" s="3"/>
      <c r="X47" s="15"/>
    </row>
    <row r="48" spans="1:24" ht="20.25" customHeight="1">
      <c r="A48" s="3">
        <v>42</v>
      </c>
      <c r="B48" s="3"/>
      <c r="C48" s="3"/>
      <c r="D48" s="3"/>
      <c r="E48" s="2" t="e">
        <f t="shared" si="0"/>
        <v>#DIV/0!</v>
      </c>
      <c r="F48" s="3"/>
      <c r="G48" s="3"/>
      <c r="H48" s="3"/>
      <c r="I48" s="3"/>
      <c r="J48" s="3"/>
      <c r="K48" s="3"/>
      <c r="L48" s="1" t="e">
        <f t="shared" si="1"/>
        <v>#DIV/0!</v>
      </c>
      <c r="M48" s="1" t="e">
        <f t="shared" si="2"/>
        <v>#DIV/0!</v>
      </c>
      <c r="N48" s="1" t="e">
        <f t="shared" si="3"/>
        <v>#DIV/0!</v>
      </c>
      <c r="O48" s="1" t="e">
        <f t="shared" si="4"/>
        <v>#DIV/0!</v>
      </c>
      <c r="P48" s="22" t="e">
        <f t="shared" si="5"/>
        <v>#DIV/0!</v>
      </c>
      <c r="Q48" s="22" t="e">
        <f t="shared" si="6"/>
        <v>#DIV/0!</v>
      </c>
      <c r="R48" s="3"/>
      <c r="S48" s="3"/>
      <c r="T48" s="3"/>
      <c r="U48" s="3"/>
      <c r="V48" s="3"/>
      <c r="W48" s="3"/>
      <c r="X48" s="15"/>
    </row>
    <row r="49" spans="1:24" ht="20.25" customHeight="1">
      <c r="A49" s="3">
        <v>43</v>
      </c>
      <c r="B49" s="3"/>
      <c r="C49" s="3"/>
      <c r="D49" s="3"/>
      <c r="E49" s="2" t="e">
        <f t="shared" si="0"/>
        <v>#DIV/0!</v>
      </c>
      <c r="F49" s="3"/>
      <c r="G49" s="3"/>
      <c r="H49" s="3"/>
      <c r="I49" s="3"/>
      <c r="J49" s="3"/>
      <c r="K49" s="3"/>
      <c r="L49" s="1" t="e">
        <f t="shared" si="1"/>
        <v>#DIV/0!</v>
      </c>
      <c r="M49" s="1" t="e">
        <f t="shared" si="2"/>
        <v>#DIV/0!</v>
      </c>
      <c r="N49" s="1" t="e">
        <f t="shared" si="3"/>
        <v>#DIV/0!</v>
      </c>
      <c r="O49" s="1" t="e">
        <f t="shared" si="4"/>
        <v>#DIV/0!</v>
      </c>
      <c r="P49" s="22" t="e">
        <f t="shared" si="5"/>
        <v>#DIV/0!</v>
      </c>
      <c r="Q49" s="22" t="e">
        <f t="shared" si="6"/>
        <v>#DIV/0!</v>
      </c>
      <c r="R49" s="3"/>
      <c r="S49" s="3"/>
      <c r="T49" s="3"/>
      <c r="U49" s="3"/>
      <c r="V49" s="3"/>
      <c r="W49" s="3"/>
      <c r="X49" s="15"/>
    </row>
    <row r="50" spans="1:24" ht="20.25" customHeight="1">
      <c r="A50" s="3">
        <v>44</v>
      </c>
      <c r="B50" s="3"/>
      <c r="C50" s="3"/>
      <c r="D50" s="3"/>
      <c r="E50" s="2" t="e">
        <f t="shared" si="0"/>
        <v>#DIV/0!</v>
      </c>
      <c r="F50" s="3"/>
      <c r="G50" s="3"/>
      <c r="H50" s="3"/>
      <c r="I50" s="3"/>
      <c r="J50" s="3"/>
      <c r="K50" s="3"/>
      <c r="L50" s="1" t="e">
        <f t="shared" si="1"/>
        <v>#DIV/0!</v>
      </c>
      <c r="M50" s="1" t="e">
        <f t="shared" si="2"/>
        <v>#DIV/0!</v>
      </c>
      <c r="N50" s="1" t="e">
        <f t="shared" si="3"/>
        <v>#DIV/0!</v>
      </c>
      <c r="O50" s="1" t="e">
        <f t="shared" si="4"/>
        <v>#DIV/0!</v>
      </c>
      <c r="P50" s="22" t="e">
        <f t="shared" si="5"/>
        <v>#DIV/0!</v>
      </c>
      <c r="Q50" s="22" t="e">
        <f t="shared" si="6"/>
        <v>#DIV/0!</v>
      </c>
      <c r="R50" s="3"/>
      <c r="S50" s="3"/>
      <c r="T50" s="3"/>
      <c r="U50" s="3"/>
      <c r="V50" s="3"/>
      <c r="W50" s="3"/>
      <c r="X50" s="15"/>
    </row>
    <row r="51" spans="1:24" ht="20.25" customHeight="1">
      <c r="A51" s="3">
        <v>45</v>
      </c>
      <c r="B51" s="3"/>
      <c r="C51" s="3"/>
      <c r="D51" s="3"/>
      <c r="E51" s="2" t="e">
        <f t="shared" si="0"/>
        <v>#DIV/0!</v>
      </c>
      <c r="F51" s="3"/>
      <c r="G51" s="3"/>
      <c r="H51" s="3"/>
      <c r="I51" s="3"/>
      <c r="J51" s="3"/>
      <c r="K51" s="3"/>
      <c r="L51" s="1" t="e">
        <f t="shared" si="1"/>
        <v>#DIV/0!</v>
      </c>
      <c r="M51" s="1" t="e">
        <f t="shared" si="2"/>
        <v>#DIV/0!</v>
      </c>
      <c r="N51" s="1" t="e">
        <f t="shared" si="3"/>
        <v>#DIV/0!</v>
      </c>
      <c r="O51" s="1" t="e">
        <f t="shared" si="4"/>
        <v>#DIV/0!</v>
      </c>
      <c r="P51" s="22" t="e">
        <f t="shared" si="5"/>
        <v>#DIV/0!</v>
      </c>
      <c r="Q51" s="22" t="e">
        <f t="shared" si="6"/>
        <v>#DIV/0!</v>
      </c>
      <c r="R51" s="3"/>
      <c r="S51" s="3"/>
      <c r="T51" s="3"/>
      <c r="U51" s="3"/>
      <c r="V51" s="3"/>
      <c r="W51" s="3"/>
      <c r="X51" s="15"/>
    </row>
    <row r="52" spans="1:24" s="9" customFormat="1" ht="18.75">
      <c r="A52" s="65" t="s">
        <v>4</v>
      </c>
      <c r="B52" s="65"/>
      <c r="C52" s="21">
        <f>SUM(C7:C51)</f>
        <v>0</v>
      </c>
      <c r="D52" s="21">
        <f>SUM(D7:D51)</f>
        <v>0</v>
      </c>
      <c r="E52" s="2" t="e">
        <f t="shared" si="0"/>
        <v>#DIV/0!</v>
      </c>
      <c r="F52" s="8" t="e">
        <f>AVERAGE(F7:F51)</f>
        <v>#DIV/0!</v>
      </c>
      <c r="G52" s="8" t="e">
        <f>AVERAGE(G7:G51)</f>
        <v>#DIV/0!</v>
      </c>
      <c r="H52" s="8">
        <f>SUM(H7:H51)</f>
        <v>0</v>
      </c>
      <c r="I52" s="8">
        <f>SUM(I7:I51)</f>
        <v>0</v>
      </c>
      <c r="J52" s="8">
        <f>SUM(J7:J51)</f>
        <v>0</v>
      </c>
      <c r="K52" s="8">
        <f>SUM(K7:K51)</f>
        <v>0</v>
      </c>
      <c r="L52" s="1" t="e">
        <f t="shared" si="1"/>
        <v>#DIV/0!</v>
      </c>
      <c r="M52" s="1" t="e">
        <f t="shared" si="2"/>
        <v>#DIV/0!</v>
      </c>
      <c r="N52" s="1" t="e">
        <f t="shared" si="3"/>
        <v>#DIV/0!</v>
      </c>
      <c r="O52" s="1" t="e">
        <f t="shared" si="4"/>
        <v>#DIV/0!</v>
      </c>
      <c r="P52" s="22" t="e">
        <f>(I52+J52+K52)/D52*100</f>
        <v>#DIV/0!</v>
      </c>
      <c r="Q52" s="22" t="e">
        <f>(J52+K52)/D52*100</f>
        <v>#DIV/0!</v>
      </c>
      <c r="R52" s="8" t="e">
        <f>AVERAGE(R7:R51)</f>
        <v>#DIV/0!</v>
      </c>
      <c r="S52" s="8" t="e">
        <f>AVERAGE(S7:S51)</f>
        <v>#DIV/0!</v>
      </c>
      <c r="T52" s="8" t="e">
        <f>AVERAGE(T7:T51)</f>
        <v>#DIV/0!</v>
      </c>
      <c r="U52" s="8">
        <f>SUM(U7:U51)</f>
        <v>0</v>
      </c>
      <c r="V52" s="8">
        <f>SUM(V7:V51)</f>
        <v>0</v>
      </c>
      <c r="W52" s="8"/>
      <c r="X52" s="8"/>
    </row>
    <row r="54" spans="2:22" ht="1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2:22" ht="15">
      <c r="B55" s="48" t="s">
        <v>25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9" spans="1:26" s="6" customFormat="1" ht="15.75">
      <c r="A59" s="11"/>
      <c r="B59" s="49" t="s">
        <v>32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11"/>
      <c r="Y59" s="11"/>
      <c r="Z59" s="11"/>
    </row>
    <row r="60" spans="1:26" s="6" customFormat="1" ht="15.75">
      <c r="A60" s="11"/>
      <c r="B60" s="49" t="s">
        <v>33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11"/>
      <c r="Y60" s="11"/>
      <c r="Z60" s="11"/>
    </row>
    <row r="61" spans="1:26" s="6" customFormat="1" ht="15.75">
      <c r="A61" s="11"/>
      <c r="B61" s="50" t="s">
        <v>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11"/>
      <c r="X61" s="11"/>
      <c r="Y61" s="11"/>
      <c r="Z61" s="11"/>
    </row>
    <row r="62" spans="1:2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10"/>
      <c r="S62"/>
      <c r="T62"/>
      <c r="U62"/>
      <c r="V62"/>
      <c r="W62"/>
      <c r="X62"/>
      <c r="Y62"/>
      <c r="Z62"/>
    </row>
    <row r="64" ht="15"/>
  </sheetData>
  <sheetProtection/>
  <mergeCells count="26">
    <mergeCell ref="A1:X1"/>
    <mergeCell ref="H5:K5"/>
    <mergeCell ref="Q5:Q6"/>
    <mergeCell ref="G5:G6"/>
    <mergeCell ref="A52:B52"/>
    <mergeCell ref="F5:F6"/>
    <mergeCell ref="R5:T5"/>
    <mergeCell ref="U5:U6"/>
    <mergeCell ref="V5:V6"/>
    <mergeCell ref="W5:W6"/>
    <mergeCell ref="X5:X6"/>
    <mergeCell ref="A5:A6"/>
    <mergeCell ref="B5:B6"/>
    <mergeCell ref="C5:C6"/>
    <mergeCell ref="D5:D6"/>
    <mergeCell ref="E5:E6"/>
    <mergeCell ref="B54:V54"/>
    <mergeCell ref="B55:V55"/>
    <mergeCell ref="B59:W59"/>
    <mergeCell ref="B60:W60"/>
    <mergeCell ref="B61:V61"/>
    <mergeCell ref="A2:X2"/>
    <mergeCell ref="A3:X3"/>
    <mergeCell ref="A4:X4"/>
    <mergeCell ref="L5:O5"/>
    <mergeCell ref="P5:P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="55" zoomScaleNormal="55" zoomScalePageLayoutView="0" workbookViewId="0" topLeftCell="A1">
      <selection activeCell="V29" sqref="V29"/>
    </sheetView>
  </sheetViews>
  <sheetFormatPr defaultColWidth="9.140625" defaultRowHeight="15"/>
  <cols>
    <col min="2" max="2" width="30.57421875" style="0" customWidth="1"/>
    <col min="3" max="3" width="20.28125" style="0" customWidth="1"/>
    <col min="4" max="4" width="18.57421875" style="0" customWidth="1"/>
    <col min="5" max="5" width="21.421875" style="0" customWidth="1"/>
    <col min="6" max="6" width="18.28125" style="0" customWidth="1"/>
    <col min="7" max="7" width="23.28125" style="0" customWidth="1"/>
    <col min="12" max="15" width="9.57421875" style="0" bestFit="1" customWidth="1"/>
    <col min="16" max="16" width="13.28125" style="0" customWidth="1"/>
    <col min="17" max="17" width="9.57421875" style="0" bestFit="1" customWidth="1"/>
    <col min="21" max="22" width="17.57421875" style="0" customWidth="1"/>
    <col min="23" max="23" width="29.140625" style="0" customWidth="1"/>
    <col min="24" max="24" width="25.7109375" style="0" customWidth="1"/>
  </cols>
  <sheetData>
    <row r="1" spans="1:24" s="7" customFormat="1" ht="24.7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14" customFormat="1" ht="26.25" customHeight="1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4" customFormat="1" ht="27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14" customFormat="1" ht="28.5" customHeight="1">
      <c r="A4" s="53" t="s">
        <v>67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1:24" s="12" customFormat="1" ht="145.5" customHeight="1">
      <c r="A5" s="62" t="s">
        <v>0</v>
      </c>
      <c r="B5" s="63" t="s">
        <v>2</v>
      </c>
      <c r="C5" s="59" t="s">
        <v>19</v>
      </c>
      <c r="D5" s="63" t="s">
        <v>9</v>
      </c>
      <c r="E5" s="63" t="s">
        <v>10</v>
      </c>
      <c r="F5" s="59" t="s">
        <v>23</v>
      </c>
      <c r="G5" s="63" t="s">
        <v>24</v>
      </c>
      <c r="H5" s="56" t="s">
        <v>29</v>
      </c>
      <c r="I5" s="57"/>
      <c r="J5" s="57"/>
      <c r="K5" s="58"/>
      <c r="L5" s="56" t="s">
        <v>28</v>
      </c>
      <c r="M5" s="57"/>
      <c r="N5" s="57"/>
      <c r="O5" s="58"/>
      <c r="P5" s="59" t="s">
        <v>20</v>
      </c>
      <c r="Q5" s="59" t="s">
        <v>21</v>
      </c>
      <c r="R5" s="67" t="s">
        <v>11</v>
      </c>
      <c r="S5" s="67"/>
      <c r="T5" s="67"/>
      <c r="U5" s="68" t="s">
        <v>17</v>
      </c>
      <c r="V5" s="68" t="s">
        <v>18</v>
      </c>
      <c r="W5" s="70" t="s">
        <v>12</v>
      </c>
      <c r="X5" s="61" t="s">
        <v>22</v>
      </c>
    </row>
    <row r="6" spans="1:24" s="12" customFormat="1" ht="75.75" customHeight="1">
      <c r="A6" s="62"/>
      <c r="B6" s="63"/>
      <c r="C6" s="64"/>
      <c r="D6" s="63"/>
      <c r="E6" s="63"/>
      <c r="F6" s="66"/>
      <c r="G6" s="63"/>
      <c r="H6" s="16" t="s">
        <v>13</v>
      </c>
      <c r="I6" s="16" t="s">
        <v>14</v>
      </c>
      <c r="J6" s="16" t="s">
        <v>15</v>
      </c>
      <c r="K6" s="16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0"/>
      <c r="Q6" s="60"/>
      <c r="R6" s="13" t="s">
        <v>5</v>
      </c>
      <c r="S6" s="13" t="s">
        <v>6</v>
      </c>
      <c r="T6" s="13" t="s">
        <v>7</v>
      </c>
      <c r="U6" s="69"/>
      <c r="V6" s="69"/>
      <c r="W6" s="70"/>
      <c r="X6" s="61"/>
    </row>
    <row r="7" spans="1:24" s="4" customFormat="1" ht="20.25" customHeight="1">
      <c r="A7" s="23">
        <v>1</v>
      </c>
      <c r="B7" s="27" t="s">
        <v>31</v>
      </c>
      <c r="C7" s="1">
        <v>154</v>
      </c>
      <c r="D7" s="25">
        <v>68</v>
      </c>
      <c r="E7" s="2">
        <v>44</v>
      </c>
      <c r="F7" s="1">
        <v>4.3</v>
      </c>
      <c r="G7" s="1">
        <v>4.1</v>
      </c>
      <c r="H7" s="28">
        <v>0</v>
      </c>
      <c r="I7" s="28">
        <v>18</v>
      </c>
      <c r="J7" s="28">
        <v>22</v>
      </c>
      <c r="K7" s="28">
        <v>28</v>
      </c>
      <c r="L7" s="25">
        <v>0</v>
      </c>
      <c r="M7" s="25">
        <v>26.47</v>
      </c>
      <c r="N7" s="25">
        <v>32.35</v>
      </c>
      <c r="O7" s="25">
        <v>41.18</v>
      </c>
      <c r="P7" s="22">
        <v>100</v>
      </c>
      <c r="Q7" s="22">
        <v>73.5</v>
      </c>
      <c r="R7" s="17">
        <v>62</v>
      </c>
      <c r="S7" s="17">
        <v>27.9</v>
      </c>
      <c r="T7" s="17">
        <v>10</v>
      </c>
      <c r="U7" s="5">
        <v>1</v>
      </c>
      <c r="V7" s="5">
        <v>1</v>
      </c>
      <c r="W7" s="5"/>
      <c r="X7" s="15"/>
    </row>
    <row r="8" spans="1:24" s="4" customFormat="1" ht="20.25" customHeight="1">
      <c r="A8" s="23">
        <v>2</v>
      </c>
      <c r="B8" s="27" t="s">
        <v>34</v>
      </c>
      <c r="C8" s="1">
        <v>119</v>
      </c>
      <c r="D8" s="25">
        <v>50</v>
      </c>
      <c r="E8" s="2">
        <v>42</v>
      </c>
      <c r="F8" s="1">
        <v>3.8</v>
      </c>
      <c r="G8" s="1">
        <v>3.8</v>
      </c>
      <c r="H8" s="28">
        <v>0</v>
      </c>
      <c r="I8" s="28">
        <v>14</v>
      </c>
      <c r="J8" s="28">
        <v>30</v>
      </c>
      <c r="K8" s="28">
        <v>6</v>
      </c>
      <c r="L8" s="25">
        <v>0</v>
      </c>
      <c r="M8" s="25">
        <v>28</v>
      </c>
      <c r="N8" s="25">
        <v>60</v>
      </c>
      <c r="O8" s="25">
        <v>12</v>
      </c>
      <c r="P8" s="22">
        <v>100</v>
      </c>
      <c r="Q8" s="22">
        <v>72</v>
      </c>
      <c r="R8" s="17">
        <v>94</v>
      </c>
      <c r="S8" s="17">
        <v>4</v>
      </c>
      <c r="T8" s="17">
        <v>2</v>
      </c>
      <c r="U8" s="5">
        <v>1</v>
      </c>
      <c r="V8" s="5">
        <v>1</v>
      </c>
      <c r="W8" s="5"/>
      <c r="X8" s="15"/>
    </row>
    <row r="9" spans="1:24" s="4" customFormat="1" ht="20.25" customHeight="1">
      <c r="A9" s="23">
        <v>3</v>
      </c>
      <c r="B9" s="27" t="s">
        <v>35</v>
      </c>
      <c r="C9" s="1">
        <v>22</v>
      </c>
      <c r="D9" s="25">
        <v>16</v>
      </c>
      <c r="E9" s="2">
        <v>73</v>
      </c>
      <c r="F9" s="1">
        <v>4</v>
      </c>
      <c r="G9" s="1">
        <v>4</v>
      </c>
      <c r="H9" s="28">
        <v>0</v>
      </c>
      <c r="I9" s="28">
        <v>4</v>
      </c>
      <c r="J9" s="28">
        <v>7</v>
      </c>
      <c r="K9" s="28">
        <v>5</v>
      </c>
      <c r="L9" s="25">
        <v>0</v>
      </c>
      <c r="M9" s="25">
        <v>25</v>
      </c>
      <c r="N9" s="25">
        <v>43.75</v>
      </c>
      <c r="O9" s="25">
        <v>31.25</v>
      </c>
      <c r="P9" s="22">
        <v>100</v>
      </c>
      <c r="Q9" s="22">
        <v>81</v>
      </c>
      <c r="R9" s="17">
        <v>100</v>
      </c>
      <c r="S9" s="17">
        <v>0</v>
      </c>
      <c r="T9" s="17">
        <v>0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3">
        <v>4</v>
      </c>
      <c r="B10" s="27" t="s">
        <v>36</v>
      </c>
      <c r="C10" s="1">
        <v>111</v>
      </c>
      <c r="D10" s="25">
        <v>52</v>
      </c>
      <c r="E10" s="2">
        <v>47</v>
      </c>
      <c r="F10" s="1">
        <v>4</v>
      </c>
      <c r="G10" s="1">
        <v>3.6</v>
      </c>
      <c r="H10" s="28">
        <v>1</v>
      </c>
      <c r="I10" s="28">
        <v>23</v>
      </c>
      <c r="J10" s="28">
        <v>25</v>
      </c>
      <c r="K10" s="28">
        <v>3</v>
      </c>
      <c r="L10" s="25">
        <v>1.92</v>
      </c>
      <c r="M10" s="25">
        <v>44.23</v>
      </c>
      <c r="N10" s="25">
        <v>48.08</v>
      </c>
      <c r="O10" s="25">
        <v>5.77</v>
      </c>
      <c r="P10" s="22">
        <v>98</v>
      </c>
      <c r="Q10" s="22">
        <v>54</v>
      </c>
      <c r="R10" s="17">
        <v>50</v>
      </c>
      <c r="S10" s="17">
        <v>50</v>
      </c>
      <c r="T10" s="17">
        <v>0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3">
        <v>5</v>
      </c>
      <c r="B11" s="27" t="s">
        <v>37</v>
      </c>
      <c r="C11" s="1">
        <v>13</v>
      </c>
      <c r="D11" s="25">
        <v>11</v>
      </c>
      <c r="E11" s="2">
        <v>84</v>
      </c>
      <c r="F11" s="1">
        <v>4</v>
      </c>
      <c r="G11" s="1">
        <v>4</v>
      </c>
      <c r="H11" s="28">
        <v>0</v>
      </c>
      <c r="I11" s="28">
        <v>1</v>
      </c>
      <c r="J11" s="28">
        <v>9</v>
      </c>
      <c r="K11" s="28">
        <v>1</v>
      </c>
      <c r="L11" s="25">
        <v>0</v>
      </c>
      <c r="M11" s="25">
        <v>9.09</v>
      </c>
      <c r="N11" s="25">
        <v>81.82</v>
      </c>
      <c r="O11" s="25">
        <v>9.09</v>
      </c>
      <c r="P11" s="22">
        <v>100</v>
      </c>
      <c r="Q11" s="22">
        <v>91</v>
      </c>
      <c r="R11" s="17">
        <v>100</v>
      </c>
      <c r="S11" s="17">
        <v>0</v>
      </c>
      <c r="T11" s="17">
        <v>0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3">
        <v>6</v>
      </c>
      <c r="B12" s="27" t="s">
        <v>38</v>
      </c>
      <c r="C12" s="1">
        <v>18</v>
      </c>
      <c r="D12" s="25">
        <v>18</v>
      </c>
      <c r="E12" s="2">
        <v>100</v>
      </c>
      <c r="F12" s="1">
        <v>3.7</v>
      </c>
      <c r="G12" s="1">
        <v>3.7</v>
      </c>
      <c r="H12" s="28">
        <v>0</v>
      </c>
      <c r="I12" s="28">
        <v>7</v>
      </c>
      <c r="J12" s="28">
        <v>9</v>
      </c>
      <c r="K12" s="28">
        <v>2</v>
      </c>
      <c r="L12" s="25">
        <v>0</v>
      </c>
      <c r="M12" s="25">
        <v>38.89</v>
      </c>
      <c r="N12" s="25">
        <v>50</v>
      </c>
      <c r="O12" s="25">
        <v>11.11</v>
      </c>
      <c r="P12" s="22">
        <v>100</v>
      </c>
      <c r="Q12" s="22">
        <v>61</v>
      </c>
      <c r="R12" s="30">
        <v>83</v>
      </c>
      <c r="S12" s="30">
        <v>6</v>
      </c>
      <c r="T12" s="30">
        <v>11</v>
      </c>
      <c r="U12" s="5">
        <v>1</v>
      </c>
      <c r="V12" s="5">
        <v>1</v>
      </c>
      <c r="W12" s="5"/>
      <c r="X12" s="15"/>
    </row>
    <row r="13" spans="1:24" s="4" customFormat="1" ht="20.25" customHeight="1">
      <c r="A13" s="23">
        <v>7</v>
      </c>
      <c r="B13" s="27" t="s">
        <v>39</v>
      </c>
      <c r="C13" s="1">
        <v>63</v>
      </c>
      <c r="D13" s="25">
        <v>27</v>
      </c>
      <c r="E13" s="2">
        <v>43</v>
      </c>
      <c r="F13" s="1">
        <v>4.4</v>
      </c>
      <c r="G13" s="1">
        <v>3.5</v>
      </c>
      <c r="H13" s="28">
        <v>0</v>
      </c>
      <c r="I13" s="28">
        <v>15</v>
      </c>
      <c r="J13" s="28">
        <v>12</v>
      </c>
      <c r="K13" s="28">
        <v>0</v>
      </c>
      <c r="L13" s="25">
        <v>0</v>
      </c>
      <c r="M13" s="25">
        <v>55.56</v>
      </c>
      <c r="N13" s="25">
        <v>44.44</v>
      </c>
      <c r="O13" s="25">
        <v>0</v>
      </c>
      <c r="P13" s="22">
        <v>100</v>
      </c>
      <c r="Q13" s="22">
        <v>44</v>
      </c>
      <c r="R13" s="17">
        <v>96</v>
      </c>
      <c r="S13" s="17">
        <v>4</v>
      </c>
      <c r="T13" s="17">
        <v>0</v>
      </c>
      <c r="U13" s="5">
        <v>1</v>
      </c>
      <c r="V13" s="5">
        <v>1</v>
      </c>
      <c r="W13" s="5"/>
      <c r="X13" s="15"/>
    </row>
    <row r="14" spans="1:24" s="4" customFormat="1" ht="20.25" customHeight="1">
      <c r="A14" s="23">
        <v>8</v>
      </c>
      <c r="B14" s="27" t="s">
        <v>40</v>
      </c>
      <c r="C14" s="1">
        <v>14</v>
      </c>
      <c r="D14" s="25">
        <v>12</v>
      </c>
      <c r="E14" s="2">
        <v>86</v>
      </c>
      <c r="F14" s="1">
        <v>4.1</v>
      </c>
      <c r="G14" s="1">
        <v>4.1</v>
      </c>
      <c r="H14" s="28">
        <v>0</v>
      </c>
      <c r="I14" s="28">
        <v>2</v>
      </c>
      <c r="J14" s="28">
        <v>5</v>
      </c>
      <c r="K14" s="28">
        <v>5</v>
      </c>
      <c r="L14" s="25">
        <v>0</v>
      </c>
      <c r="M14" s="25">
        <v>25</v>
      </c>
      <c r="N14" s="25">
        <v>33.33</v>
      </c>
      <c r="O14" s="25">
        <v>41.67</v>
      </c>
      <c r="P14" s="22">
        <v>100</v>
      </c>
      <c r="Q14" s="22">
        <v>83</v>
      </c>
      <c r="R14" s="17">
        <v>100</v>
      </c>
      <c r="S14" s="17">
        <v>0</v>
      </c>
      <c r="T14" s="17">
        <v>0</v>
      </c>
      <c r="U14" s="5">
        <v>1</v>
      </c>
      <c r="V14" s="5">
        <v>1</v>
      </c>
      <c r="W14" s="5"/>
      <c r="X14" s="15"/>
    </row>
    <row r="15" spans="1:24" s="4" customFormat="1" ht="27" customHeight="1">
      <c r="A15" s="23">
        <v>9</v>
      </c>
      <c r="B15" s="27" t="s">
        <v>41</v>
      </c>
      <c r="C15" s="1">
        <v>65</v>
      </c>
      <c r="D15" s="25">
        <v>19</v>
      </c>
      <c r="E15" s="2">
        <v>29</v>
      </c>
      <c r="F15" s="1">
        <v>4.1</v>
      </c>
      <c r="G15" s="1">
        <v>4</v>
      </c>
      <c r="H15" s="28">
        <v>0</v>
      </c>
      <c r="I15" s="28">
        <v>1</v>
      </c>
      <c r="J15" s="28">
        <v>11</v>
      </c>
      <c r="K15" s="28">
        <v>7</v>
      </c>
      <c r="L15" s="25">
        <v>0</v>
      </c>
      <c r="M15" s="25">
        <v>5.26</v>
      </c>
      <c r="N15" s="25">
        <v>57.89</v>
      </c>
      <c r="O15" s="25">
        <v>36.84</v>
      </c>
      <c r="P15" s="22">
        <v>100</v>
      </c>
      <c r="Q15" s="22">
        <v>95</v>
      </c>
      <c r="R15" s="17">
        <v>84</v>
      </c>
      <c r="S15" s="17">
        <v>0</v>
      </c>
      <c r="T15" s="17">
        <v>16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3">
        <v>10</v>
      </c>
      <c r="B16" s="27" t="s">
        <v>42</v>
      </c>
      <c r="C16" s="3">
        <v>90</v>
      </c>
      <c r="D16" s="25">
        <v>30</v>
      </c>
      <c r="E16" s="2">
        <v>33</v>
      </c>
      <c r="F16" s="1">
        <v>4</v>
      </c>
      <c r="G16" s="1">
        <v>3.9</v>
      </c>
      <c r="H16" s="28">
        <v>0</v>
      </c>
      <c r="I16" s="28">
        <v>6</v>
      </c>
      <c r="J16" s="28">
        <v>19</v>
      </c>
      <c r="K16" s="28">
        <v>5</v>
      </c>
      <c r="L16" s="25">
        <v>0</v>
      </c>
      <c r="M16" s="25">
        <v>20</v>
      </c>
      <c r="N16" s="25">
        <v>63.33</v>
      </c>
      <c r="O16" s="25">
        <v>16.67</v>
      </c>
      <c r="P16" s="22">
        <v>100</v>
      </c>
      <c r="Q16" s="22">
        <v>80</v>
      </c>
      <c r="R16" s="17">
        <v>100</v>
      </c>
      <c r="S16" s="17">
        <v>0</v>
      </c>
      <c r="T16" s="17">
        <v>0</v>
      </c>
      <c r="U16" s="5">
        <v>1</v>
      </c>
      <c r="V16" s="5">
        <v>1</v>
      </c>
      <c r="W16" s="5"/>
      <c r="X16" s="15"/>
    </row>
    <row r="17" spans="1:24" s="4" customFormat="1" ht="20.25" customHeight="1">
      <c r="A17" s="23">
        <v>11</v>
      </c>
      <c r="B17" s="27" t="s">
        <v>63</v>
      </c>
      <c r="C17" s="3">
        <v>89</v>
      </c>
      <c r="D17" s="25">
        <v>43</v>
      </c>
      <c r="E17" s="2">
        <v>48</v>
      </c>
      <c r="F17" s="1">
        <v>4.3</v>
      </c>
      <c r="G17" s="1">
        <v>4.3</v>
      </c>
      <c r="H17" s="28">
        <v>0</v>
      </c>
      <c r="I17" s="28">
        <v>2</v>
      </c>
      <c r="J17" s="28">
        <v>23</v>
      </c>
      <c r="K17" s="28">
        <v>18</v>
      </c>
      <c r="L17" s="25">
        <v>0</v>
      </c>
      <c r="M17" s="25">
        <v>4.65</v>
      </c>
      <c r="N17" s="25">
        <v>53.49</v>
      </c>
      <c r="O17" s="25">
        <v>41.86</v>
      </c>
      <c r="P17" s="22">
        <v>100</v>
      </c>
      <c r="Q17" s="22">
        <v>95</v>
      </c>
      <c r="R17" s="17">
        <v>79</v>
      </c>
      <c r="S17" s="17">
        <v>11</v>
      </c>
      <c r="T17" s="17">
        <v>9</v>
      </c>
      <c r="U17" s="5">
        <v>1</v>
      </c>
      <c r="V17" s="5">
        <v>1</v>
      </c>
      <c r="W17" s="5"/>
      <c r="X17" s="15"/>
    </row>
    <row r="18" spans="1:24" s="4" customFormat="1" ht="20.25" customHeight="1">
      <c r="A18" s="23">
        <v>12</v>
      </c>
      <c r="B18" s="27" t="s">
        <v>64</v>
      </c>
      <c r="C18" s="3">
        <v>67</v>
      </c>
      <c r="D18" s="25">
        <v>26</v>
      </c>
      <c r="E18" s="2">
        <v>39</v>
      </c>
      <c r="F18" s="1">
        <v>4.4</v>
      </c>
      <c r="G18" s="1">
        <v>4.4</v>
      </c>
      <c r="H18" s="28">
        <v>0</v>
      </c>
      <c r="I18" s="28">
        <v>1</v>
      </c>
      <c r="J18" s="28">
        <v>14</v>
      </c>
      <c r="K18" s="28">
        <v>11</v>
      </c>
      <c r="L18" s="25">
        <v>0</v>
      </c>
      <c r="M18" s="25">
        <v>3.85</v>
      </c>
      <c r="N18" s="25">
        <v>53.85</v>
      </c>
      <c r="O18" s="25">
        <v>42.31</v>
      </c>
      <c r="P18" s="22">
        <v>100</v>
      </c>
      <c r="Q18" s="22">
        <v>96</v>
      </c>
      <c r="R18" s="17">
        <v>80</v>
      </c>
      <c r="S18" s="17">
        <v>8</v>
      </c>
      <c r="T18" s="17">
        <v>12</v>
      </c>
      <c r="U18" s="5">
        <v>1</v>
      </c>
      <c r="V18" s="5">
        <v>1</v>
      </c>
      <c r="W18" s="5"/>
      <c r="X18" s="15"/>
    </row>
    <row r="19" spans="1:24" s="4" customFormat="1" ht="20.25" customHeight="1">
      <c r="A19" s="23">
        <v>13</v>
      </c>
      <c r="B19" s="27" t="s">
        <v>44</v>
      </c>
      <c r="C19" s="1">
        <v>90</v>
      </c>
      <c r="D19" s="25">
        <v>44</v>
      </c>
      <c r="E19" s="2">
        <v>49</v>
      </c>
      <c r="F19" s="1">
        <v>4</v>
      </c>
      <c r="G19" s="1">
        <v>3.9</v>
      </c>
      <c r="H19" s="28">
        <v>0</v>
      </c>
      <c r="I19" s="28">
        <v>6</v>
      </c>
      <c r="J19" s="28">
        <v>35</v>
      </c>
      <c r="K19" s="28">
        <v>3</v>
      </c>
      <c r="L19" s="25">
        <v>0</v>
      </c>
      <c r="M19" s="25">
        <v>13.64</v>
      </c>
      <c r="N19" s="25">
        <v>79.55</v>
      </c>
      <c r="O19" s="25">
        <v>6.82</v>
      </c>
      <c r="P19" s="22">
        <v>100</v>
      </c>
      <c r="Q19" s="22">
        <v>86</v>
      </c>
      <c r="R19" s="17">
        <v>93</v>
      </c>
      <c r="S19" s="17">
        <v>0</v>
      </c>
      <c r="T19" s="17">
        <v>7</v>
      </c>
      <c r="U19" s="5">
        <v>1</v>
      </c>
      <c r="V19" s="5">
        <v>1</v>
      </c>
      <c r="W19" s="5"/>
      <c r="X19" s="15"/>
    </row>
    <row r="20" spans="1:24" s="4" customFormat="1" ht="20.25" customHeight="1">
      <c r="A20" s="23">
        <v>14</v>
      </c>
      <c r="B20" s="27" t="s">
        <v>45</v>
      </c>
      <c r="C20" s="1">
        <v>10</v>
      </c>
      <c r="D20" s="25">
        <v>6</v>
      </c>
      <c r="E20" s="2">
        <v>60</v>
      </c>
      <c r="F20" s="1">
        <v>3.6</v>
      </c>
      <c r="G20" s="1">
        <v>3.6</v>
      </c>
      <c r="H20" s="28">
        <v>0</v>
      </c>
      <c r="I20" s="28">
        <v>3</v>
      </c>
      <c r="J20" s="28">
        <v>2</v>
      </c>
      <c r="K20" s="28">
        <v>1</v>
      </c>
      <c r="L20" s="25">
        <v>0</v>
      </c>
      <c r="M20" s="25">
        <v>50</v>
      </c>
      <c r="N20" s="25">
        <v>35</v>
      </c>
      <c r="O20" s="25">
        <v>15</v>
      </c>
      <c r="P20" s="22">
        <v>100</v>
      </c>
      <c r="Q20" s="22">
        <v>50</v>
      </c>
      <c r="R20" s="30">
        <v>84</v>
      </c>
      <c r="S20" s="30">
        <v>0</v>
      </c>
      <c r="T20" s="30">
        <v>16</v>
      </c>
      <c r="U20" s="5">
        <v>1</v>
      </c>
      <c r="V20" s="5">
        <v>1</v>
      </c>
      <c r="W20" s="5"/>
      <c r="X20" s="15"/>
    </row>
    <row r="21" spans="1:24" s="4" customFormat="1" ht="20.25" customHeight="1">
      <c r="A21" s="23">
        <v>15</v>
      </c>
      <c r="B21" s="27" t="s">
        <v>50</v>
      </c>
      <c r="C21" s="3">
        <v>12</v>
      </c>
      <c r="D21" s="25">
        <v>7</v>
      </c>
      <c r="E21" s="2">
        <v>58</v>
      </c>
      <c r="F21" s="1">
        <v>4.1</v>
      </c>
      <c r="G21" s="1">
        <v>4.1</v>
      </c>
      <c r="H21" s="28">
        <v>0</v>
      </c>
      <c r="I21" s="28">
        <v>1</v>
      </c>
      <c r="J21" s="28">
        <v>4</v>
      </c>
      <c r="K21" s="28">
        <v>2</v>
      </c>
      <c r="L21" s="25">
        <v>0</v>
      </c>
      <c r="M21" s="25">
        <v>14.29</v>
      </c>
      <c r="N21" s="25">
        <v>57.14</v>
      </c>
      <c r="O21" s="25">
        <v>28.57</v>
      </c>
      <c r="P21" s="22">
        <v>100</v>
      </c>
      <c r="Q21" s="22">
        <v>86</v>
      </c>
      <c r="R21" s="17">
        <v>100</v>
      </c>
      <c r="S21" s="17">
        <v>0</v>
      </c>
      <c r="T21" s="17">
        <v>0</v>
      </c>
      <c r="U21" s="5">
        <v>1</v>
      </c>
      <c r="V21" s="5">
        <v>1</v>
      </c>
      <c r="W21" s="5"/>
      <c r="X21" s="15"/>
    </row>
    <row r="22" spans="1:24" s="4" customFormat="1" ht="20.25" customHeight="1">
      <c r="A22" s="23">
        <v>16</v>
      </c>
      <c r="B22" s="27" t="s">
        <v>60</v>
      </c>
      <c r="C22" s="3">
        <v>9</v>
      </c>
      <c r="D22" s="25">
        <v>6</v>
      </c>
      <c r="E22" s="2">
        <v>66</v>
      </c>
      <c r="F22" s="3">
        <v>4</v>
      </c>
      <c r="G22" s="3">
        <v>4</v>
      </c>
      <c r="H22" s="28">
        <v>0</v>
      </c>
      <c r="I22" s="28">
        <v>0</v>
      </c>
      <c r="J22" s="28">
        <v>6</v>
      </c>
      <c r="K22" s="28">
        <v>0</v>
      </c>
      <c r="L22" s="25">
        <v>0</v>
      </c>
      <c r="M22" s="25">
        <v>0</v>
      </c>
      <c r="N22" s="25">
        <v>100</v>
      </c>
      <c r="O22" s="25">
        <v>0</v>
      </c>
      <c r="P22" s="22">
        <v>100</v>
      </c>
      <c r="Q22" s="22">
        <v>100</v>
      </c>
      <c r="R22" s="3">
        <v>100</v>
      </c>
      <c r="S22" s="3">
        <v>0</v>
      </c>
      <c r="T22" s="3">
        <v>0</v>
      </c>
      <c r="U22" s="3">
        <v>1</v>
      </c>
      <c r="V22" s="3">
        <v>1</v>
      </c>
      <c r="W22" s="3"/>
      <c r="X22" s="15"/>
    </row>
    <row r="23" spans="1:24" s="4" customFormat="1" ht="31.5" customHeight="1">
      <c r="A23" s="23">
        <v>17</v>
      </c>
      <c r="B23" s="27" t="s">
        <v>52</v>
      </c>
      <c r="C23" s="3">
        <v>8</v>
      </c>
      <c r="D23" s="25">
        <v>4</v>
      </c>
      <c r="E23" s="2">
        <v>50</v>
      </c>
      <c r="F23" s="3">
        <v>4</v>
      </c>
      <c r="G23" s="3">
        <v>4</v>
      </c>
      <c r="H23" s="28">
        <v>0</v>
      </c>
      <c r="I23" s="28">
        <v>0</v>
      </c>
      <c r="J23" s="28">
        <v>4</v>
      </c>
      <c r="K23" s="28">
        <v>0</v>
      </c>
      <c r="L23" s="25">
        <v>0</v>
      </c>
      <c r="M23" s="25">
        <v>0</v>
      </c>
      <c r="N23" s="25">
        <v>100</v>
      </c>
      <c r="O23" s="25">
        <v>0</v>
      </c>
      <c r="P23" s="22">
        <v>100</v>
      </c>
      <c r="Q23" s="22">
        <v>100</v>
      </c>
      <c r="R23" s="3">
        <v>100</v>
      </c>
      <c r="S23" s="3">
        <v>0</v>
      </c>
      <c r="T23" s="3">
        <v>0</v>
      </c>
      <c r="U23" s="3">
        <v>1</v>
      </c>
      <c r="V23" s="3">
        <v>1</v>
      </c>
      <c r="W23" s="3"/>
      <c r="X23" s="15"/>
    </row>
    <row r="24" spans="1:24" s="4" customFormat="1" ht="31.5" customHeight="1">
      <c r="A24" s="23">
        <v>18</v>
      </c>
      <c r="B24" s="27" t="s">
        <v>69</v>
      </c>
      <c r="C24" s="3">
        <v>6</v>
      </c>
      <c r="D24" s="25">
        <v>5</v>
      </c>
      <c r="E24" s="2">
        <v>83</v>
      </c>
      <c r="F24" s="3">
        <v>4</v>
      </c>
      <c r="G24" s="3">
        <v>3.8</v>
      </c>
      <c r="H24" s="28">
        <v>0</v>
      </c>
      <c r="I24" s="28">
        <v>1</v>
      </c>
      <c r="J24" s="28">
        <v>4</v>
      </c>
      <c r="K24" s="28">
        <v>0</v>
      </c>
      <c r="L24" s="25">
        <v>0</v>
      </c>
      <c r="M24" s="25">
        <v>20</v>
      </c>
      <c r="N24" s="25">
        <v>80</v>
      </c>
      <c r="O24" s="25">
        <v>0</v>
      </c>
      <c r="P24" s="22">
        <v>100</v>
      </c>
      <c r="Q24" s="22">
        <v>80</v>
      </c>
      <c r="R24" s="3">
        <v>80</v>
      </c>
      <c r="S24" s="3">
        <v>20</v>
      </c>
      <c r="T24" s="3">
        <v>0</v>
      </c>
      <c r="U24" s="3">
        <v>1</v>
      </c>
      <c r="V24" s="3">
        <v>1</v>
      </c>
      <c r="W24" s="3"/>
      <c r="X24" s="15"/>
    </row>
    <row r="25" spans="1:24" s="4" customFormat="1" ht="33.75" customHeight="1">
      <c r="A25" s="23">
        <v>19</v>
      </c>
      <c r="B25" s="27" t="s">
        <v>55</v>
      </c>
      <c r="C25" s="3">
        <v>19</v>
      </c>
      <c r="D25" s="25">
        <v>15</v>
      </c>
      <c r="E25" s="2">
        <v>79</v>
      </c>
      <c r="F25" s="3">
        <v>3.7</v>
      </c>
      <c r="G25" s="3">
        <v>3.7</v>
      </c>
      <c r="H25" s="28">
        <v>0</v>
      </c>
      <c r="I25" s="28">
        <v>6</v>
      </c>
      <c r="J25" s="28">
        <v>6</v>
      </c>
      <c r="K25" s="28">
        <v>3</v>
      </c>
      <c r="L25" s="25">
        <v>0</v>
      </c>
      <c r="M25" s="25">
        <v>46.67</v>
      </c>
      <c r="N25" s="25">
        <v>33.33</v>
      </c>
      <c r="O25" s="25">
        <v>20</v>
      </c>
      <c r="P25" s="22">
        <v>100</v>
      </c>
      <c r="Q25" s="22">
        <v>60</v>
      </c>
      <c r="R25" s="3">
        <v>100</v>
      </c>
      <c r="S25" s="3">
        <v>0</v>
      </c>
      <c r="T25" s="3">
        <v>0</v>
      </c>
      <c r="U25" s="3">
        <v>1</v>
      </c>
      <c r="V25" s="3">
        <v>1</v>
      </c>
      <c r="W25" s="3"/>
      <c r="X25" s="15"/>
    </row>
    <row r="26" spans="1:24" s="4" customFormat="1" ht="33.75" customHeight="1">
      <c r="A26" s="23">
        <v>20</v>
      </c>
      <c r="B26" s="27" t="s">
        <v>65</v>
      </c>
      <c r="C26" s="3">
        <v>43</v>
      </c>
      <c r="D26" s="25">
        <v>14</v>
      </c>
      <c r="E26" s="2">
        <v>32.5</v>
      </c>
      <c r="F26" s="3">
        <v>3.6</v>
      </c>
      <c r="G26" s="3">
        <v>3.5</v>
      </c>
      <c r="H26" s="28">
        <v>0</v>
      </c>
      <c r="I26" s="28">
        <v>8</v>
      </c>
      <c r="J26" s="28">
        <v>5</v>
      </c>
      <c r="K26" s="28">
        <v>1</v>
      </c>
      <c r="L26" s="25">
        <v>0</v>
      </c>
      <c r="M26" s="25">
        <v>57.14</v>
      </c>
      <c r="N26" s="25">
        <v>35.71</v>
      </c>
      <c r="O26" s="25">
        <v>7.14</v>
      </c>
      <c r="P26" s="22">
        <v>100</v>
      </c>
      <c r="Q26" s="22">
        <v>43</v>
      </c>
      <c r="R26" s="3">
        <v>93</v>
      </c>
      <c r="S26" s="3">
        <v>7</v>
      </c>
      <c r="T26" s="3">
        <v>0</v>
      </c>
      <c r="U26" s="3">
        <v>1</v>
      </c>
      <c r="V26" s="3">
        <v>1</v>
      </c>
      <c r="W26" s="3"/>
      <c r="X26" s="15"/>
    </row>
    <row r="27" spans="1:24" s="4" customFormat="1" ht="20.25" customHeight="1">
      <c r="A27" s="23">
        <v>21</v>
      </c>
      <c r="B27" s="27" t="s">
        <v>70</v>
      </c>
      <c r="C27" s="3">
        <v>7</v>
      </c>
      <c r="D27" s="25">
        <v>5</v>
      </c>
      <c r="E27" s="2">
        <v>71</v>
      </c>
      <c r="F27" s="3">
        <v>4</v>
      </c>
      <c r="G27" s="3">
        <v>3.9</v>
      </c>
      <c r="H27" s="28">
        <v>0</v>
      </c>
      <c r="I27" s="28">
        <v>1</v>
      </c>
      <c r="J27" s="28">
        <v>3</v>
      </c>
      <c r="K27" s="28">
        <v>1</v>
      </c>
      <c r="L27" s="25">
        <v>0</v>
      </c>
      <c r="M27" s="25">
        <v>20</v>
      </c>
      <c r="N27" s="25">
        <v>60</v>
      </c>
      <c r="O27" s="25">
        <v>20</v>
      </c>
      <c r="P27" s="22">
        <v>100</v>
      </c>
      <c r="Q27" s="22">
        <v>80</v>
      </c>
      <c r="R27" s="3">
        <v>80</v>
      </c>
      <c r="S27" s="3">
        <v>0</v>
      </c>
      <c r="T27" s="3">
        <v>20</v>
      </c>
      <c r="U27" s="3">
        <v>1</v>
      </c>
      <c r="V27" s="3">
        <v>1</v>
      </c>
      <c r="W27" s="3"/>
      <c r="X27" s="15"/>
    </row>
    <row r="28" spans="1:24" s="4" customFormat="1" ht="20.25" customHeight="1">
      <c r="A28" s="23">
        <v>22</v>
      </c>
      <c r="B28" s="27" t="s">
        <v>71</v>
      </c>
      <c r="C28" s="3">
        <v>6</v>
      </c>
      <c r="D28" s="25">
        <v>4</v>
      </c>
      <c r="E28" s="2">
        <v>66</v>
      </c>
      <c r="F28" s="3">
        <v>3.8</v>
      </c>
      <c r="G28" s="3">
        <v>3.8</v>
      </c>
      <c r="H28" s="28">
        <v>0</v>
      </c>
      <c r="I28" s="28">
        <v>1</v>
      </c>
      <c r="J28" s="28">
        <v>3</v>
      </c>
      <c r="K28" s="28">
        <v>0</v>
      </c>
      <c r="L28" s="25">
        <v>0</v>
      </c>
      <c r="M28" s="25">
        <v>25</v>
      </c>
      <c r="N28" s="25">
        <v>75</v>
      </c>
      <c r="O28" s="25">
        <v>0</v>
      </c>
      <c r="P28" s="22">
        <v>100</v>
      </c>
      <c r="Q28" s="22">
        <v>75</v>
      </c>
      <c r="R28" s="3">
        <v>75</v>
      </c>
      <c r="S28" s="3">
        <v>25</v>
      </c>
      <c r="T28" s="3">
        <v>0</v>
      </c>
      <c r="U28" s="3">
        <v>1</v>
      </c>
      <c r="V28" s="3">
        <v>1</v>
      </c>
      <c r="W28" s="3"/>
      <c r="X28" s="15"/>
    </row>
    <row r="29" spans="1:24" s="9" customFormat="1" ht="18.75">
      <c r="A29" s="65" t="s">
        <v>68</v>
      </c>
      <c r="B29" s="65"/>
      <c r="C29" s="18">
        <v>1035</v>
      </c>
      <c r="D29" s="18">
        <v>482</v>
      </c>
      <c r="E29" s="2">
        <v>58</v>
      </c>
      <c r="F29" s="8">
        <v>4</v>
      </c>
      <c r="G29" s="8">
        <v>3.9</v>
      </c>
      <c r="H29" s="44">
        <v>1</v>
      </c>
      <c r="I29" s="44">
        <v>121</v>
      </c>
      <c r="J29" s="44">
        <v>258</v>
      </c>
      <c r="K29" s="44">
        <v>102</v>
      </c>
      <c r="L29" s="42">
        <v>1</v>
      </c>
      <c r="M29" s="8">
        <v>23</v>
      </c>
      <c r="N29" s="8">
        <v>59</v>
      </c>
      <c r="O29" s="8">
        <v>18</v>
      </c>
      <c r="P29" s="22">
        <v>99.9</v>
      </c>
      <c r="Q29" s="22">
        <v>76.6</v>
      </c>
      <c r="R29" s="8">
        <v>88</v>
      </c>
      <c r="S29" s="8">
        <v>7</v>
      </c>
      <c r="T29" s="8">
        <v>5</v>
      </c>
      <c r="U29" s="8">
        <v>22</v>
      </c>
      <c r="V29" s="8">
        <v>22</v>
      </c>
      <c r="W29" s="8"/>
      <c r="X29" s="8"/>
    </row>
    <row r="30" s="4" customFormat="1" ht="15"/>
    <row r="31" spans="2:22" s="4" customFormat="1" ht="1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2:22" s="4" customFormat="1" ht="15">
      <c r="B32" s="48" t="s">
        <v>25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="4" customFormat="1" ht="15"/>
    <row r="34" s="4" customFormat="1" ht="15"/>
    <row r="35" s="4" customFormat="1" ht="15"/>
    <row r="36" spans="1:26" s="6" customFormat="1" ht="15.75">
      <c r="A36" s="11"/>
      <c r="B36" s="49" t="s">
        <v>32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11"/>
      <c r="Y36" s="11"/>
      <c r="Z36" s="11"/>
    </row>
    <row r="37" spans="1:26" s="6" customFormat="1" ht="15.75">
      <c r="A37" s="11"/>
      <c r="B37" s="49" t="s">
        <v>33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11"/>
      <c r="Y37" s="11"/>
      <c r="Z37" s="11"/>
    </row>
    <row r="38" spans="1:26" s="6" customFormat="1" ht="15.75">
      <c r="A38" s="11"/>
      <c r="B38" s="50" t="s">
        <v>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11"/>
      <c r="X38" s="11"/>
      <c r="Y38" s="11"/>
      <c r="Z38" s="11"/>
    </row>
    <row r="39" spans="1:26" s="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10"/>
      <c r="S39"/>
      <c r="T39"/>
      <c r="U39"/>
      <c r="V39"/>
      <c r="W39"/>
      <c r="X39"/>
      <c r="Y39"/>
      <c r="Z39"/>
    </row>
    <row r="40" s="4" customFormat="1" ht="15"/>
  </sheetData>
  <sheetProtection/>
  <mergeCells count="26">
    <mergeCell ref="B5:B6"/>
    <mergeCell ref="C5:C6"/>
    <mergeCell ref="D5:D6"/>
    <mergeCell ref="E5:E6"/>
    <mergeCell ref="F5:F6"/>
    <mergeCell ref="H5:K5"/>
    <mergeCell ref="P5:P6"/>
    <mergeCell ref="Q5:Q6"/>
    <mergeCell ref="R5:T5"/>
    <mergeCell ref="U5:U6"/>
    <mergeCell ref="A1:X1"/>
    <mergeCell ref="A2:X2"/>
    <mergeCell ref="A3:X3"/>
    <mergeCell ref="A4:X4"/>
    <mergeCell ref="A5:A6"/>
    <mergeCell ref="L5:O5"/>
    <mergeCell ref="B36:W36"/>
    <mergeCell ref="B37:W37"/>
    <mergeCell ref="B38:V38"/>
    <mergeCell ref="V5:V6"/>
    <mergeCell ref="W5:W6"/>
    <mergeCell ref="X5:X6"/>
    <mergeCell ref="A29:B29"/>
    <mergeCell ref="B31:V31"/>
    <mergeCell ref="B32:V32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="55" zoomScaleNormal="55" zoomScalePageLayoutView="0" workbookViewId="0" topLeftCell="A1">
      <selection activeCell="W11" sqref="W11"/>
    </sheetView>
  </sheetViews>
  <sheetFormatPr defaultColWidth="9.140625" defaultRowHeight="15"/>
  <cols>
    <col min="1" max="1" width="9.00390625" style="0" customWidth="1"/>
    <col min="2" max="2" width="36.7109375" style="0" customWidth="1"/>
    <col min="3" max="3" width="22.7109375" style="0" customWidth="1"/>
    <col min="4" max="4" width="20.00390625" style="0" customWidth="1"/>
    <col min="5" max="5" width="23.7109375" style="0" customWidth="1"/>
    <col min="6" max="6" width="22.28125" style="0" customWidth="1"/>
    <col min="7" max="7" width="21.00390625" style="0" customWidth="1"/>
    <col min="17" max="17" width="20.421875" style="0" customWidth="1"/>
    <col min="18" max="18" width="22.00390625" style="0" customWidth="1"/>
    <col min="19" max="19" width="27.421875" style="0" customWidth="1"/>
    <col min="20" max="20" width="25.7109375" style="0" customWidth="1"/>
  </cols>
  <sheetData>
    <row r="1" spans="1:24" s="7" customFormat="1" ht="24.7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14" customFormat="1" ht="26.25" customHeight="1">
      <c r="A2" s="51" t="s">
        <v>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4" customFormat="1" ht="27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14" customFormat="1" ht="28.5" customHeight="1">
      <c r="A4" s="53" t="s">
        <v>67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1:24" s="12" customFormat="1" ht="145.5" customHeight="1">
      <c r="A5" s="62" t="s">
        <v>0</v>
      </c>
      <c r="B5" s="63" t="s">
        <v>2</v>
      </c>
      <c r="C5" s="59" t="s">
        <v>19</v>
      </c>
      <c r="D5" s="63" t="s">
        <v>9</v>
      </c>
      <c r="E5" s="63" t="s">
        <v>10</v>
      </c>
      <c r="F5" s="59" t="s">
        <v>23</v>
      </c>
      <c r="G5" s="63" t="s">
        <v>24</v>
      </c>
      <c r="H5" s="56" t="s">
        <v>29</v>
      </c>
      <c r="I5" s="57"/>
      <c r="J5" s="57"/>
      <c r="K5" s="58"/>
      <c r="L5" s="56" t="s">
        <v>28</v>
      </c>
      <c r="M5" s="57"/>
      <c r="N5" s="57"/>
      <c r="O5" s="58"/>
      <c r="P5" s="59" t="s">
        <v>20</v>
      </c>
      <c r="Q5" s="59" t="s">
        <v>21</v>
      </c>
      <c r="R5" s="67" t="s">
        <v>11</v>
      </c>
      <c r="S5" s="67"/>
      <c r="T5" s="67"/>
      <c r="U5" s="68" t="s">
        <v>17</v>
      </c>
      <c r="V5" s="68" t="s">
        <v>18</v>
      </c>
      <c r="W5" s="70" t="s">
        <v>12</v>
      </c>
      <c r="X5" s="61" t="s">
        <v>22</v>
      </c>
    </row>
    <row r="6" spans="1:24" s="12" customFormat="1" ht="75.75" customHeight="1">
      <c r="A6" s="62"/>
      <c r="B6" s="63"/>
      <c r="C6" s="64"/>
      <c r="D6" s="63"/>
      <c r="E6" s="63"/>
      <c r="F6" s="66"/>
      <c r="G6" s="63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0"/>
      <c r="Q6" s="60"/>
      <c r="R6" s="13" t="s">
        <v>5</v>
      </c>
      <c r="S6" s="13" t="s">
        <v>6</v>
      </c>
      <c r="T6" s="13" t="s">
        <v>7</v>
      </c>
      <c r="U6" s="69"/>
      <c r="V6" s="69"/>
      <c r="W6" s="70"/>
      <c r="X6" s="61"/>
    </row>
    <row r="7" spans="1:24" s="4" customFormat="1" ht="20.25" customHeight="1">
      <c r="A7" s="25">
        <v>1</v>
      </c>
      <c r="B7" s="26" t="s">
        <v>31</v>
      </c>
      <c r="C7" s="1">
        <v>168</v>
      </c>
      <c r="D7" s="25">
        <v>52</v>
      </c>
      <c r="E7" s="2">
        <v>31</v>
      </c>
      <c r="F7" s="1">
        <v>4.7</v>
      </c>
      <c r="G7" s="1">
        <v>4.5</v>
      </c>
      <c r="H7" s="25">
        <v>0</v>
      </c>
      <c r="I7" s="25">
        <v>0</v>
      </c>
      <c r="J7" s="25">
        <v>27</v>
      </c>
      <c r="K7" s="25">
        <v>25</v>
      </c>
      <c r="L7" s="25">
        <v>0</v>
      </c>
      <c r="M7" s="25">
        <v>0</v>
      </c>
      <c r="N7" s="25">
        <v>46.15</v>
      </c>
      <c r="O7" s="25">
        <v>53.85</v>
      </c>
      <c r="P7" s="22">
        <v>100</v>
      </c>
      <c r="Q7" s="22">
        <v>100</v>
      </c>
      <c r="R7" s="20">
        <v>81</v>
      </c>
      <c r="S7" s="20">
        <v>19</v>
      </c>
      <c r="T7" s="20">
        <v>0</v>
      </c>
      <c r="U7" s="5">
        <v>1</v>
      </c>
      <c r="V7" s="5">
        <v>1</v>
      </c>
      <c r="W7" s="5"/>
      <c r="X7" s="15"/>
    </row>
    <row r="8" spans="1:24" s="4" customFormat="1" ht="20.25" customHeight="1">
      <c r="A8" s="25">
        <v>2</v>
      </c>
      <c r="B8" s="26" t="s">
        <v>34</v>
      </c>
      <c r="C8" s="1">
        <v>91</v>
      </c>
      <c r="D8" s="25">
        <v>23</v>
      </c>
      <c r="E8" s="2">
        <v>25</v>
      </c>
      <c r="F8" s="1">
        <v>4.1</v>
      </c>
      <c r="G8" s="1">
        <v>4.1</v>
      </c>
      <c r="H8" s="25">
        <v>0</v>
      </c>
      <c r="I8" s="25">
        <v>3</v>
      </c>
      <c r="J8" s="25">
        <v>14</v>
      </c>
      <c r="K8" s="25">
        <v>6</v>
      </c>
      <c r="L8" s="25">
        <v>0</v>
      </c>
      <c r="M8" s="25">
        <v>13.04</v>
      </c>
      <c r="N8" s="25">
        <v>60.87</v>
      </c>
      <c r="O8" s="25">
        <v>26.09</v>
      </c>
      <c r="P8" s="22">
        <v>100</v>
      </c>
      <c r="Q8" s="22">
        <v>87</v>
      </c>
      <c r="R8" s="20">
        <v>100</v>
      </c>
      <c r="S8" s="20">
        <v>0</v>
      </c>
      <c r="T8" s="20">
        <v>0</v>
      </c>
      <c r="U8" s="5">
        <v>1</v>
      </c>
      <c r="V8" s="5">
        <v>1</v>
      </c>
      <c r="W8" s="5"/>
      <c r="X8" s="15"/>
    </row>
    <row r="9" spans="1:24" s="4" customFormat="1" ht="20.25" customHeight="1">
      <c r="A9" s="25">
        <v>3</v>
      </c>
      <c r="B9" s="26" t="s">
        <v>36</v>
      </c>
      <c r="C9" s="1">
        <v>107</v>
      </c>
      <c r="D9" s="25">
        <v>24</v>
      </c>
      <c r="E9" s="2">
        <v>22</v>
      </c>
      <c r="F9" s="1">
        <v>3.8</v>
      </c>
      <c r="G9" s="1">
        <v>3.7</v>
      </c>
      <c r="H9" s="25">
        <v>1</v>
      </c>
      <c r="I9" s="25">
        <v>5</v>
      </c>
      <c r="J9" s="25">
        <v>16</v>
      </c>
      <c r="K9" s="25">
        <v>2</v>
      </c>
      <c r="L9" s="25">
        <v>4.17</v>
      </c>
      <c r="M9" s="25">
        <v>20.83</v>
      </c>
      <c r="N9" s="25">
        <v>66.67</v>
      </c>
      <c r="O9" s="25">
        <v>8.33</v>
      </c>
      <c r="P9" s="22">
        <v>96</v>
      </c>
      <c r="Q9" s="22">
        <v>75</v>
      </c>
      <c r="R9" s="20">
        <v>76</v>
      </c>
      <c r="S9" s="20">
        <v>16</v>
      </c>
      <c r="T9" s="20">
        <v>8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5">
        <v>4</v>
      </c>
      <c r="B10" s="26" t="s">
        <v>38</v>
      </c>
      <c r="C10" s="1">
        <v>22</v>
      </c>
      <c r="D10" s="25">
        <v>18</v>
      </c>
      <c r="E10" s="2">
        <v>82</v>
      </c>
      <c r="F10" s="1">
        <v>3.6</v>
      </c>
      <c r="G10" s="1">
        <v>4.1</v>
      </c>
      <c r="H10" s="25">
        <v>0</v>
      </c>
      <c r="I10" s="25">
        <v>3</v>
      </c>
      <c r="J10" s="25">
        <v>10</v>
      </c>
      <c r="K10" s="25">
        <v>5</v>
      </c>
      <c r="L10" s="25">
        <v>0</v>
      </c>
      <c r="M10" s="25">
        <v>16.67</v>
      </c>
      <c r="N10" s="25">
        <v>55.56</v>
      </c>
      <c r="O10" s="25">
        <v>27.78</v>
      </c>
      <c r="P10" s="22">
        <v>100</v>
      </c>
      <c r="Q10" s="22">
        <v>83</v>
      </c>
      <c r="R10" s="20">
        <v>56</v>
      </c>
      <c r="S10" s="20">
        <v>6</v>
      </c>
      <c r="T10" s="20">
        <v>38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5">
        <v>5</v>
      </c>
      <c r="B11" s="26" t="s">
        <v>39</v>
      </c>
      <c r="C11" s="1">
        <v>74</v>
      </c>
      <c r="D11" s="25">
        <v>25</v>
      </c>
      <c r="E11" s="2">
        <v>34</v>
      </c>
      <c r="F11" s="1">
        <v>4.2</v>
      </c>
      <c r="G11" s="1">
        <v>3.5</v>
      </c>
      <c r="H11" s="25">
        <v>0</v>
      </c>
      <c r="I11" s="25">
        <v>11</v>
      </c>
      <c r="J11" s="25">
        <v>14</v>
      </c>
      <c r="K11" s="25">
        <v>0</v>
      </c>
      <c r="L11" s="25">
        <v>0</v>
      </c>
      <c r="M11" s="25">
        <v>52</v>
      </c>
      <c r="N11" s="25">
        <v>48</v>
      </c>
      <c r="O11" s="25">
        <v>0</v>
      </c>
      <c r="P11" s="22">
        <v>100</v>
      </c>
      <c r="Q11" s="22">
        <v>56</v>
      </c>
      <c r="R11" s="20">
        <v>32</v>
      </c>
      <c r="S11" s="20">
        <v>68</v>
      </c>
      <c r="T11" s="20">
        <v>0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5">
        <v>6</v>
      </c>
      <c r="B12" s="26" t="s">
        <v>41</v>
      </c>
      <c r="C12" s="1">
        <v>85</v>
      </c>
      <c r="D12" s="25">
        <v>11</v>
      </c>
      <c r="E12" s="2">
        <v>13</v>
      </c>
      <c r="F12" s="1">
        <v>3.9</v>
      </c>
      <c r="G12" s="1">
        <v>3.9</v>
      </c>
      <c r="H12" s="25">
        <v>0</v>
      </c>
      <c r="I12" s="25">
        <v>1</v>
      </c>
      <c r="J12" s="25">
        <v>10</v>
      </c>
      <c r="K12" s="25">
        <v>0</v>
      </c>
      <c r="L12" s="25">
        <v>0</v>
      </c>
      <c r="M12" s="25">
        <v>9.09</v>
      </c>
      <c r="N12" s="25">
        <v>90.91</v>
      </c>
      <c r="O12" s="25">
        <v>0</v>
      </c>
      <c r="P12" s="22">
        <v>100</v>
      </c>
      <c r="Q12" s="22">
        <v>90</v>
      </c>
      <c r="R12" s="20">
        <v>100</v>
      </c>
      <c r="S12" s="20">
        <v>0</v>
      </c>
      <c r="T12" s="20">
        <v>0</v>
      </c>
      <c r="U12" s="5">
        <v>1</v>
      </c>
      <c r="V12" s="5">
        <v>1</v>
      </c>
      <c r="W12" s="5"/>
      <c r="X12" s="15"/>
    </row>
    <row r="13" spans="1:24" s="4" customFormat="1" ht="27" customHeight="1">
      <c r="A13" s="25">
        <v>7</v>
      </c>
      <c r="B13" s="26" t="s">
        <v>42</v>
      </c>
      <c r="C13" s="3">
        <v>94</v>
      </c>
      <c r="D13" s="25">
        <v>41</v>
      </c>
      <c r="E13" s="2">
        <v>43</v>
      </c>
      <c r="F13" s="1">
        <v>3.7</v>
      </c>
      <c r="G13" s="1">
        <v>3.6</v>
      </c>
      <c r="H13" s="25">
        <v>0</v>
      </c>
      <c r="I13" s="25">
        <v>20</v>
      </c>
      <c r="J13" s="25">
        <v>15</v>
      </c>
      <c r="K13" s="25">
        <v>6</v>
      </c>
      <c r="L13" s="25">
        <v>0</v>
      </c>
      <c r="M13" s="25">
        <v>48.78</v>
      </c>
      <c r="N13" s="25">
        <v>36.59</v>
      </c>
      <c r="O13" s="25">
        <v>14.63</v>
      </c>
      <c r="P13" s="22">
        <v>100</v>
      </c>
      <c r="Q13" s="22">
        <v>51</v>
      </c>
      <c r="R13" s="20">
        <v>93</v>
      </c>
      <c r="S13" s="20">
        <v>7</v>
      </c>
      <c r="T13" s="20">
        <v>0</v>
      </c>
      <c r="U13" s="5">
        <v>1</v>
      </c>
      <c r="V13" s="5">
        <v>1</v>
      </c>
      <c r="W13" s="5"/>
      <c r="X13" s="15"/>
    </row>
    <row r="14" spans="1:24" s="4" customFormat="1" ht="20.25" customHeight="1">
      <c r="A14" s="25">
        <v>8</v>
      </c>
      <c r="B14" s="26" t="s">
        <v>63</v>
      </c>
      <c r="C14" s="3">
        <v>77</v>
      </c>
      <c r="D14" s="25">
        <v>25</v>
      </c>
      <c r="E14" s="2">
        <v>32.4</v>
      </c>
      <c r="F14" s="1">
        <v>4.6</v>
      </c>
      <c r="G14" s="1">
        <v>4.6</v>
      </c>
      <c r="H14" s="25">
        <v>0</v>
      </c>
      <c r="I14" s="25">
        <v>0</v>
      </c>
      <c r="J14" s="25">
        <v>9</v>
      </c>
      <c r="K14" s="25">
        <v>16</v>
      </c>
      <c r="L14" s="25">
        <v>0</v>
      </c>
      <c r="M14" s="25">
        <v>0</v>
      </c>
      <c r="N14" s="25">
        <v>36</v>
      </c>
      <c r="O14" s="25">
        <v>64</v>
      </c>
      <c r="P14" s="22">
        <v>100</v>
      </c>
      <c r="Q14" s="22">
        <v>100</v>
      </c>
      <c r="R14" s="20">
        <v>84</v>
      </c>
      <c r="S14" s="20">
        <v>8</v>
      </c>
      <c r="T14" s="20">
        <v>8</v>
      </c>
      <c r="U14" s="5">
        <v>1</v>
      </c>
      <c r="V14" s="5">
        <v>1</v>
      </c>
      <c r="W14" s="5"/>
      <c r="X14" s="15"/>
    </row>
    <row r="15" spans="1:24" s="4" customFormat="1" ht="20.25" customHeight="1">
      <c r="A15" s="25">
        <v>9</v>
      </c>
      <c r="B15" s="26" t="s">
        <v>44</v>
      </c>
      <c r="C15" s="1">
        <v>101</v>
      </c>
      <c r="D15" s="25">
        <v>26</v>
      </c>
      <c r="E15" s="2">
        <v>25</v>
      </c>
      <c r="F15" s="1">
        <v>4.4</v>
      </c>
      <c r="G15" s="1">
        <v>4.4</v>
      </c>
      <c r="H15" s="25">
        <v>0</v>
      </c>
      <c r="I15" s="25">
        <v>1</v>
      </c>
      <c r="J15" s="25">
        <v>13</v>
      </c>
      <c r="K15" s="25">
        <v>12</v>
      </c>
      <c r="L15" s="25">
        <v>0</v>
      </c>
      <c r="M15" s="25">
        <v>3.85</v>
      </c>
      <c r="N15" s="25">
        <v>50</v>
      </c>
      <c r="O15" s="25">
        <v>46.15</v>
      </c>
      <c r="P15" s="22">
        <v>100</v>
      </c>
      <c r="Q15" s="22">
        <v>96</v>
      </c>
      <c r="R15" s="20">
        <v>96</v>
      </c>
      <c r="S15" s="20">
        <v>4</v>
      </c>
      <c r="T15" s="20">
        <v>0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5">
        <v>10</v>
      </c>
      <c r="B16" s="26" t="s">
        <v>66</v>
      </c>
      <c r="C16" s="3">
        <v>7</v>
      </c>
      <c r="D16" s="25">
        <v>7</v>
      </c>
      <c r="E16" s="2">
        <v>100</v>
      </c>
      <c r="F16" s="3">
        <v>3.7</v>
      </c>
      <c r="G16" s="3">
        <v>3.7</v>
      </c>
      <c r="H16" s="25">
        <v>0</v>
      </c>
      <c r="I16" s="25">
        <v>4</v>
      </c>
      <c r="J16" s="25">
        <v>1</v>
      </c>
      <c r="K16" s="25">
        <v>2</v>
      </c>
      <c r="L16" s="25">
        <v>0</v>
      </c>
      <c r="M16" s="25">
        <v>57.14</v>
      </c>
      <c r="N16" s="25">
        <v>14.29</v>
      </c>
      <c r="O16" s="25">
        <v>28.57</v>
      </c>
      <c r="P16" s="22">
        <v>100</v>
      </c>
      <c r="Q16" s="22">
        <v>43</v>
      </c>
      <c r="R16" s="3">
        <v>100</v>
      </c>
      <c r="S16" s="3">
        <v>0</v>
      </c>
      <c r="T16" s="3">
        <v>0</v>
      </c>
      <c r="U16" s="3">
        <v>1</v>
      </c>
      <c r="V16" s="3">
        <v>1</v>
      </c>
      <c r="W16" s="3"/>
      <c r="X16" s="15"/>
    </row>
    <row r="17" spans="1:24" s="4" customFormat="1" ht="33.75" customHeight="1">
      <c r="A17" s="25">
        <v>11</v>
      </c>
      <c r="B17" s="26" t="s">
        <v>49</v>
      </c>
      <c r="C17" s="3">
        <v>10</v>
      </c>
      <c r="D17" s="25">
        <v>3</v>
      </c>
      <c r="E17" s="2">
        <v>30</v>
      </c>
      <c r="F17" s="3">
        <v>4.6</v>
      </c>
      <c r="G17" s="3">
        <v>4</v>
      </c>
      <c r="H17" s="25">
        <v>0</v>
      </c>
      <c r="I17" s="25">
        <v>0</v>
      </c>
      <c r="J17" s="25">
        <v>4</v>
      </c>
      <c r="K17" s="25">
        <v>0</v>
      </c>
      <c r="L17" s="25">
        <v>0</v>
      </c>
      <c r="M17" s="25">
        <v>0</v>
      </c>
      <c r="N17" s="25">
        <v>100</v>
      </c>
      <c r="O17" s="25">
        <v>0</v>
      </c>
      <c r="P17" s="22">
        <v>100</v>
      </c>
      <c r="Q17" s="22">
        <v>100</v>
      </c>
      <c r="R17" s="3">
        <v>33</v>
      </c>
      <c r="S17" s="3">
        <v>67</v>
      </c>
      <c r="T17" s="3">
        <v>0</v>
      </c>
      <c r="U17" s="3">
        <v>1</v>
      </c>
      <c r="V17" s="3">
        <v>1</v>
      </c>
      <c r="W17" s="3"/>
      <c r="X17" s="15"/>
    </row>
    <row r="18" spans="1:24" s="4" customFormat="1" ht="20.25" customHeight="1">
      <c r="A18" s="25">
        <v>12</v>
      </c>
      <c r="B18" s="26" t="s">
        <v>52</v>
      </c>
      <c r="C18" s="3">
        <v>8</v>
      </c>
      <c r="D18" s="25">
        <v>7</v>
      </c>
      <c r="E18" s="2">
        <v>87.5</v>
      </c>
      <c r="F18" s="3">
        <v>3.6</v>
      </c>
      <c r="G18" s="3">
        <v>3.8</v>
      </c>
      <c r="H18" s="25">
        <v>0</v>
      </c>
      <c r="I18" s="25">
        <v>1</v>
      </c>
      <c r="J18" s="25">
        <v>6</v>
      </c>
      <c r="K18" s="25">
        <v>0</v>
      </c>
      <c r="L18" s="25">
        <v>0</v>
      </c>
      <c r="M18" s="25">
        <v>14.29</v>
      </c>
      <c r="N18" s="25">
        <v>85.71</v>
      </c>
      <c r="O18" s="25">
        <v>0</v>
      </c>
      <c r="P18" s="22">
        <v>100</v>
      </c>
      <c r="Q18" s="22">
        <v>86</v>
      </c>
      <c r="R18" s="3">
        <v>71</v>
      </c>
      <c r="S18" s="3">
        <v>0</v>
      </c>
      <c r="T18" s="3">
        <v>29</v>
      </c>
      <c r="U18" s="3">
        <v>1</v>
      </c>
      <c r="V18" s="3">
        <v>1</v>
      </c>
      <c r="W18" s="3"/>
      <c r="X18" s="15"/>
    </row>
    <row r="19" spans="1:24" s="4" customFormat="1" ht="20.25" customHeight="1">
      <c r="A19" s="25">
        <v>13</v>
      </c>
      <c r="B19" s="26" t="s">
        <v>54</v>
      </c>
      <c r="C19" s="3">
        <v>8</v>
      </c>
      <c r="D19" s="25">
        <v>2</v>
      </c>
      <c r="E19" s="2">
        <v>25</v>
      </c>
      <c r="F19" s="3">
        <v>4</v>
      </c>
      <c r="G19" s="3">
        <v>4</v>
      </c>
      <c r="H19" s="25">
        <v>0</v>
      </c>
      <c r="I19" s="25">
        <v>0</v>
      </c>
      <c r="J19" s="25">
        <v>2</v>
      </c>
      <c r="K19" s="25">
        <v>0</v>
      </c>
      <c r="L19" s="25">
        <v>0</v>
      </c>
      <c r="M19" s="25">
        <v>0</v>
      </c>
      <c r="N19" s="25">
        <v>100</v>
      </c>
      <c r="O19" s="25">
        <v>0</v>
      </c>
      <c r="P19" s="22">
        <v>100</v>
      </c>
      <c r="Q19" s="22">
        <v>100</v>
      </c>
      <c r="R19" s="3">
        <v>100</v>
      </c>
      <c r="S19" s="3">
        <v>0</v>
      </c>
      <c r="T19" s="3">
        <v>0</v>
      </c>
      <c r="U19" s="3">
        <v>1</v>
      </c>
      <c r="V19" s="3">
        <v>1</v>
      </c>
      <c r="W19" s="3"/>
      <c r="X19" s="15"/>
    </row>
    <row r="20" spans="1:24" s="9" customFormat="1" ht="18.75">
      <c r="A20" s="31">
        <v>14</v>
      </c>
      <c r="B20" s="32" t="s">
        <v>55</v>
      </c>
      <c r="C20" s="40">
        <v>14</v>
      </c>
      <c r="D20" s="25">
        <v>13</v>
      </c>
      <c r="E20" s="33">
        <v>93</v>
      </c>
      <c r="F20" s="38">
        <v>3.9</v>
      </c>
      <c r="G20" s="38">
        <v>3.9</v>
      </c>
      <c r="H20" s="25">
        <v>0</v>
      </c>
      <c r="I20" s="25">
        <v>3</v>
      </c>
      <c r="J20" s="25">
        <v>8</v>
      </c>
      <c r="K20" s="25">
        <v>2</v>
      </c>
      <c r="L20" s="25">
        <v>0</v>
      </c>
      <c r="M20" s="25">
        <v>23.08</v>
      </c>
      <c r="N20" s="25">
        <v>61.54</v>
      </c>
      <c r="O20" s="25">
        <v>15.38</v>
      </c>
      <c r="P20" s="22">
        <v>100</v>
      </c>
      <c r="Q20" s="22">
        <v>77</v>
      </c>
      <c r="R20" s="38">
        <v>100</v>
      </c>
      <c r="S20" s="38">
        <v>0</v>
      </c>
      <c r="T20" s="38">
        <v>0</v>
      </c>
      <c r="U20" s="38">
        <v>1</v>
      </c>
      <c r="V20" s="38">
        <v>1</v>
      </c>
      <c r="W20" s="38"/>
      <c r="X20" s="38"/>
    </row>
    <row r="21" spans="1:22" s="35" customFormat="1" ht="15.75">
      <c r="A21" s="35">
        <v>15</v>
      </c>
      <c r="B21" s="36" t="s">
        <v>65</v>
      </c>
      <c r="C21" s="35">
        <v>38</v>
      </c>
      <c r="D21" s="25">
        <v>15</v>
      </c>
      <c r="E21" s="35">
        <v>39</v>
      </c>
      <c r="F21" s="35">
        <v>4.4</v>
      </c>
      <c r="G21" s="46">
        <v>4.3</v>
      </c>
      <c r="H21" s="31">
        <v>0</v>
      </c>
      <c r="I21" s="31">
        <v>3</v>
      </c>
      <c r="J21" s="31">
        <v>4</v>
      </c>
      <c r="K21" s="31">
        <v>8</v>
      </c>
      <c r="L21" s="25">
        <v>0</v>
      </c>
      <c r="M21" s="25">
        <v>20</v>
      </c>
      <c r="N21" s="25">
        <v>26.67</v>
      </c>
      <c r="O21" s="25">
        <v>53.33</v>
      </c>
      <c r="P21" s="22">
        <v>100</v>
      </c>
      <c r="Q21" s="22">
        <v>80</v>
      </c>
      <c r="R21" s="35">
        <v>93</v>
      </c>
      <c r="S21" s="35">
        <v>7</v>
      </c>
      <c r="T21" s="35">
        <v>0</v>
      </c>
      <c r="U21" s="35">
        <v>1</v>
      </c>
      <c r="V21" s="35">
        <v>1</v>
      </c>
    </row>
    <row r="22" spans="2:22" s="35" customFormat="1" ht="15">
      <c r="B22" s="39" t="s">
        <v>4</v>
      </c>
      <c r="C22" s="35">
        <v>904</v>
      </c>
      <c r="D22" s="37">
        <v>292</v>
      </c>
      <c r="E22" s="35">
        <v>45</v>
      </c>
      <c r="F22" s="35">
        <v>4.08</v>
      </c>
      <c r="G22" s="35">
        <v>4</v>
      </c>
      <c r="H22" s="34">
        <v>1</v>
      </c>
      <c r="I22" s="34">
        <v>55</v>
      </c>
      <c r="J22" s="34">
        <v>153</v>
      </c>
      <c r="K22" s="34">
        <v>84</v>
      </c>
      <c r="L22" s="25">
        <v>0.34</v>
      </c>
      <c r="M22" s="25">
        <v>19.52</v>
      </c>
      <c r="N22" s="25">
        <v>50.34</v>
      </c>
      <c r="O22" s="25">
        <v>29.79</v>
      </c>
      <c r="P22" s="35">
        <v>99.7</v>
      </c>
      <c r="Q22" s="35">
        <v>81.6</v>
      </c>
      <c r="R22" s="35">
        <v>81</v>
      </c>
      <c r="S22" s="35">
        <v>13</v>
      </c>
      <c r="T22" s="35">
        <v>6</v>
      </c>
      <c r="U22" s="35">
        <v>15</v>
      </c>
      <c r="V22" s="35">
        <v>15</v>
      </c>
    </row>
    <row r="23" spans="2:22" s="28" customFormat="1" ht="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2:22" s="4" customFormat="1" ht="15">
      <c r="B24" s="48" t="s">
        <v>25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="4" customFormat="1" ht="15"/>
    <row r="26" s="4" customFormat="1" ht="15"/>
    <row r="27" s="4" customFormat="1" ht="15"/>
    <row r="28" spans="1:26" s="6" customFormat="1" ht="15.75">
      <c r="A28" s="11"/>
      <c r="B28" s="49" t="s">
        <v>32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  <c r="Y28" s="11"/>
      <c r="Z28" s="11"/>
    </row>
    <row r="29" spans="1:26" s="6" customFormat="1" ht="15.75">
      <c r="A29" s="11"/>
      <c r="B29" s="49" t="s">
        <v>33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  <c r="Y29" s="11"/>
      <c r="Z29" s="11"/>
    </row>
    <row r="30" spans="1:26" s="6" customFormat="1" ht="15.75">
      <c r="A30" s="11"/>
      <c r="B30" s="50" t="s">
        <v>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1"/>
      <c r="X30" s="11"/>
      <c r="Y30" s="11"/>
      <c r="Z30" s="11"/>
    </row>
    <row r="31" spans="1:26" s="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0"/>
      <c r="S31"/>
      <c r="T31"/>
      <c r="U31"/>
      <c r="V31"/>
      <c r="W31"/>
      <c r="X31"/>
      <c r="Y31"/>
      <c r="Z31"/>
    </row>
    <row r="32" s="4" customFormat="1" ht="15"/>
  </sheetData>
  <sheetProtection/>
  <mergeCells count="25">
    <mergeCell ref="U5:U6"/>
    <mergeCell ref="V5:V6"/>
    <mergeCell ref="X5:X6"/>
    <mergeCell ref="G5:G6"/>
    <mergeCell ref="Q5:Q6"/>
    <mergeCell ref="A5:A6"/>
    <mergeCell ref="B23:V23"/>
    <mergeCell ref="A1:X1"/>
    <mergeCell ref="B5:B6"/>
    <mergeCell ref="C5:C6"/>
    <mergeCell ref="D5:D6"/>
    <mergeCell ref="E5:E6"/>
    <mergeCell ref="F5:F6"/>
    <mergeCell ref="H5:K5"/>
    <mergeCell ref="R5:T5"/>
    <mergeCell ref="B24:V24"/>
    <mergeCell ref="B28:W28"/>
    <mergeCell ref="B29:W29"/>
    <mergeCell ref="B30:V30"/>
    <mergeCell ref="A2:X2"/>
    <mergeCell ref="A3:X3"/>
    <mergeCell ref="A4:X4"/>
    <mergeCell ref="L5:O5"/>
    <mergeCell ref="P5:P6"/>
    <mergeCell ref="W5:W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1">
      <selection activeCell="Q26" sqref="Q26"/>
    </sheetView>
  </sheetViews>
  <sheetFormatPr defaultColWidth="9.140625" defaultRowHeight="15"/>
  <cols>
    <col min="2" max="2" width="31.8515625" style="0" customWidth="1"/>
    <col min="3" max="3" width="18.8515625" style="0" customWidth="1"/>
    <col min="4" max="4" width="16.00390625" style="0" customWidth="1"/>
    <col min="5" max="5" width="22.57421875" style="0" customWidth="1"/>
    <col min="6" max="6" width="19.28125" style="0" customWidth="1"/>
    <col min="7" max="7" width="18.421875" style="0" customWidth="1"/>
    <col min="17" max="17" width="21.8515625" style="0" customWidth="1"/>
    <col min="18" max="18" width="19.28125" style="0" customWidth="1"/>
    <col min="19" max="19" width="24.57421875" style="0" customWidth="1"/>
    <col min="20" max="20" width="15.8515625" style="0" customWidth="1"/>
  </cols>
  <sheetData>
    <row r="1" spans="1:24" s="7" customFormat="1" ht="24.7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14" customFormat="1" ht="26.25" customHeight="1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4" customFormat="1" ht="27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14" customFormat="1" ht="28.5" customHeight="1">
      <c r="A4" s="53" t="s">
        <v>67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1:24" s="12" customFormat="1" ht="145.5" customHeight="1">
      <c r="A5" s="62" t="s">
        <v>0</v>
      </c>
      <c r="B5" s="63" t="s">
        <v>2</v>
      </c>
      <c r="C5" s="59" t="s">
        <v>19</v>
      </c>
      <c r="D5" s="63" t="s">
        <v>9</v>
      </c>
      <c r="E5" s="63" t="s">
        <v>10</v>
      </c>
      <c r="F5" s="59" t="s">
        <v>23</v>
      </c>
      <c r="G5" s="63" t="s">
        <v>24</v>
      </c>
      <c r="H5" s="56" t="s">
        <v>29</v>
      </c>
      <c r="I5" s="57"/>
      <c r="J5" s="57"/>
      <c r="K5" s="58"/>
      <c r="L5" s="56" t="s">
        <v>28</v>
      </c>
      <c r="M5" s="57"/>
      <c r="N5" s="57"/>
      <c r="O5" s="58"/>
      <c r="P5" s="59" t="s">
        <v>20</v>
      </c>
      <c r="Q5" s="59" t="s">
        <v>21</v>
      </c>
      <c r="R5" s="67" t="s">
        <v>11</v>
      </c>
      <c r="S5" s="67"/>
      <c r="T5" s="67"/>
      <c r="U5" s="68" t="s">
        <v>17</v>
      </c>
      <c r="V5" s="68" t="s">
        <v>18</v>
      </c>
      <c r="W5" s="70" t="s">
        <v>12</v>
      </c>
      <c r="X5" s="61" t="s">
        <v>22</v>
      </c>
    </row>
    <row r="6" spans="1:24" s="12" customFormat="1" ht="75.75" customHeight="1">
      <c r="A6" s="62"/>
      <c r="B6" s="63"/>
      <c r="C6" s="64"/>
      <c r="D6" s="63"/>
      <c r="E6" s="63"/>
      <c r="F6" s="66"/>
      <c r="G6" s="63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0"/>
      <c r="Q6" s="60"/>
      <c r="R6" s="13" t="s">
        <v>5</v>
      </c>
      <c r="S6" s="13" t="s">
        <v>6</v>
      </c>
      <c r="T6" s="13" t="s">
        <v>7</v>
      </c>
      <c r="U6" s="69"/>
      <c r="V6" s="69"/>
      <c r="W6" s="70"/>
      <c r="X6" s="61"/>
    </row>
    <row r="7" spans="1:24" s="4" customFormat="1" ht="20.25" customHeight="1">
      <c r="A7" s="23">
        <v>1</v>
      </c>
      <c r="B7" s="41" t="s">
        <v>31</v>
      </c>
      <c r="C7" s="1">
        <v>127</v>
      </c>
      <c r="D7" s="47">
        <v>23</v>
      </c>
      <c r="E7" s="2">
        <v>18</v>
      </c>
      <c r="F7" s="1">
        <v>4.5</v>
      </c>
      <c r="G7" s="1">
        <v>4.5</v>
      </c>
      <c r="H7" s="43">
        <v>0</v>
      </c>
      <c r="I7" s="43">
        <v>2</v>
      </c>
      <c r="J7" s="43">
        <v>5</v>
      </c>
      <c r="K7" s="43">
        <v>15</v>
      </c>
      <c r="L7" s="25">
        <v>0</v>
      </c>
      <c r="M7" s="25">
        <v>13.04</v>
      </c>
      <c r="N7" s="25">
        <v>21.74</v>
      </c>
      <c r="O7" s="25">
        <v>65.22</v>
      </c>
      <c r="P7" s="22">
        <v>100</v>
      </c>
      <c r="Q7" s="22">
        <v>87</v>
      </c>
      <c r="R7" s="20">
        <v>78</v>
      </c>
      <c r="S7" s="20">
        <v>9</v>
      </c>
      <c r="T7" s="20">
        <v>13</v>
      </c>
      <c r="U7" s="5">
        <v>1</v>
      </c>
      <c r="V7" s="5">
        <v>1</v>
      </c>
      <c r="W7" s="5"/>
      <c r="X7" s="15"/>
    </row>
    <row r="8" spans="1:24" s="4" customFormat="1" ht="20.25" customHeight="1">
      <c r="A8" s="23">
        <v>2</v>
      </c>
      <c r="B8" s="41" t="s">
        <v>34</v>
      </c>
      <c r="C8" s="1">
        <v>84</v>
      </c>
      <c r="D8" s="47">
        <v>29</v>
      </c>
      <c r="E8" s="2">
        <v>34.5</v>
      </c>
      <c r="F8" s="1">
        <v>3.4</v>
      </c>
      <c r="G8" s="1">
        <v>3.5</v>
      </c>
      <c r="H8" s="43">
        <v>0</v>
      </c>
      <c r="I8" s="43">
        <v>21</v>
      </c>
      <c r="J8" s="43">
        <v>6</v>
      </c>
      <c r="K8" s="43">
        <v>2</v>
      </c>
      <c r="L8" s="25">
        <v>0</v>
      </c>
      <c r="M8" s="25">
        <v>72.41</v>
      </c>
      <c r="N8" s="25">
        <v>20.69</v>
      </c>
      <c r="O8" s="25">
        <v>6.9</v>
      </c>
      <c r="P8" s="22">
        <v>100</v>
      </c>
      <c r="Q8" s="22">
        <v>27</v>
      </c>
      <c r="R8" s="20">
        <v>90</v>
      </c>
      <c r="S8" s="20">
        <v>10</v>
      </c>
      <c r="T8" s="20">
        <v>0</v>
      </c>
      <c r="U8" s="5">
        <v>1</v>
      </c>
      <c r="V8" s="5">
        <v>1</v>
      </c>
      <c r="W8" s="5"/>
      <c r="X8" s="15"/>
    </row>
    <row r="9" spans="1:24" s="4" customFormat="1" ht="20.25" customHeight="1">
      <c r="A9" s="23">
        <v>3</v>
      </c>
      <c r="B9" s="41" t="s">
        <v>59</v>
      </c>
      <c r="C9" s="1">
        <v>13</v>
      </c>
      <c r="D9" s="47">
        <v>10</v>
      </c>
      <c r="E9" s="2">
        <v>77</v>
      </c>
      <c r="F9" s="1">
        <v>3.6</v>
      </c>
      <c r="G9" s="1">
        <v>3.5</v>
      </c>
      <c r="H9" s="43">
        <v>0</v>
      </c>
      <c r="I9" s="43">
        <v>6</v>
      </c>
      <c r="J9" s="43">
        <v>3</v>
      </c>
      <c r="K9" s="43">
        <v>1</v>
      </c>
      <c r="L9" s="25">
        <v>0</v>
      </c>
      <c r="M9" s="25">
        <v>60</v>
      </c>
      <c r="N9" s="25">
        <v>30</v>
      </c>
      <c r="O9" s="25">
        <v>10</v>
      </c>
      <c r="P9" s="22">
        <v>100</v>
      </c>
      <c r="Q9" s="22">
        <v>40</v>
      </c>
      <c r="R9" s="45">
        <v>90</v>
      </c>
      <c r="S9" s="45">
        <v>10</v>
      </c>
      <c r="T9" s="45">
        <v>0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3">
        <v>4</v>
      </c>
      <c r="B10" s="41" t="s">
        <v>36</v>
      </c>
      <c r="C10" s="1">
        <v>131</v>
      </c>
      <c r="D10" s="47">
        <v>23</v>
      </c>
      <c r="E10" s="2">
        <v>17.7</v>
      </c>
      <c r="F10" s="1">
        <v>3.6</v>
      </c>
      <c r="G10" s="1">
        <v>3.8</v>
      </c>
      <c r="H10" s="43">
        <v>1</v>
      </c>
      <c r="I10" s="43">
        <v>7</v>
      </c>
      <c r="J10" s="43">
        <v>10</v>
      </c>
      <c r="K10" s="43">
        <v>5</v>
      </c>
      <c r="L10" s="25">
        <v>4.35</v>
      </c>
      <c r="M10" s="25">
        <v>30.43</v>
      </c>
      <c r="N10" s="25">
        <v>43.48</v>
      </c>
      <c r="O10" s="25">
        <v>21.74</v>
      </c>
      <c r="P10" s="22">
        <v>95</v>
      </c>
      <c r="Q10" s="22">
        <v>65</v>
      </c>
      <c r="R10" s="20">
        <v>65</v>
      </c>
      <c r="S10" s="20">
        <v>9</v>
      </c>
      <c r="T10" s="20">
        <v>26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3">
        <v>5</v>
      </c>
      <c r="B11" s="41" t="s">
        <v>76</v>
      </c>
      <c r="C11" s="1">
        <v>60</v>
      </c>
      <c r="D11" s="47">
        <v>25</v>
      </c>
      <c r="E11" s="2">
        <v>41</v>
      </c>
      <c r="F11" s="1">
        <v>3.6</v>
      </c>
      <c r="G11" s="1">
        <v>3.3</v>
      </c>
      <c r="H11" s="43">
        <v>1</v>
      </c>
      <c r="I11" s="43">
        <v>16</v>
      </c>
      <c r="J11" s="43">
        <v>7</v>
      </c>
      <c r="K11" s="43">
        <v>1</v>
      </c>
      <c r="L11" s="25">
        <v>4</v>
      </c>
      <c r="M11" s="25">
        <v>64</v>
      </c>
      <c r="N11" s="25">
        <v>28</v>
      </c>
      <c r="O11" s="25">
        <v>4</v>
      </c>
      <c r="P11" s="22">
        <v>96</v>
      </c>
      <c r="Q11" s="22">
        <v>32</v>
      </c>
      <c r="R11" s="45">
        <v>44</v>
      </c>
      <c r="S11" s="45">
        <v>44</v>
      </c>
      <c r="T11" s="45">
        <v>12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3">
        <v>6</v>
      </c>
      <c r="B12" s="41" t="s">
        <v>40</v>
      </c>
      <c r="C12" s="1">
        <v>18</v>
      </c>
      <c r="D12" s="47">
        <v>12</v>
      </c>
      <c r="E12" s="2">
        <v>66</v>
      </c>
      <c r="F12" s="1">
        <v>4.1</v>
      </c>
      <c r="G12" s="1">
        <v>4.1</v>
      </c>
      <c r="H12" s="43">
        <v>0</v>
      </c>
      <c r="I12" s="43">
        <v>1</v>
      </c>
      <c r="J12" s="43">
        <v>8</v>
      </c>
      <c r="K12" s="43">
        <v>3</v>
      </c>
      <c r="L12" s="25">
        <v>0</v>
      </c>
      <c r="M12" s="25">
        <v>8.33</v>
      </c>
      <c r="N12" s="25">
        <v>66.67</v>
      </c>
      <c r="O12" s="25">
        <v>25</v>
      </c>
      <c r="P12" s="22">
        <v>100</v>
      </c>
      <c r="Q12" s="22">
        <v>91</v>
      </c>
      <c r="R12" s="45">
        <v>100</v>
      </c>
      <c r="S12" s="45">
        <v>0</v>
      </c>
      <c r="T12" s="45">
        <v>0</v>
      </c>
      <c r="U12" s="5">
        <v>1</v>
      </c>
      <c r="V12" s="5">
        <v>1</v>
      </c>
      <c r="W12" s="5"/>
      <c r="X12" s="15"/>
    </row>
    <row r="13" spans="1:24" s="4" customFormat="1" ht="20.25" customHeight="1">
      <c r="A13" s="23">
        <v>7</v>
      </c>
      <c r="B13" s="41" t="s">
        <v>41</v>
      </c>
      <c r="C13" s="1">
        <v>67</v>
      </c>
      <c r="D13" s="47">
        <v>10</v>
      </c>
      <c r="E13" s="2">
        <v>15</v>
      </c>
      <c r="F13" s="1">
        <v>3.8</v>
      </c>
      <c r="G13" s="1">
        <v>3.8</v>
      </c>
      <c r="H13" s="43">
        <v>0</v>
      </c>
      <c r="I13" s="43">
        <v>3</v>
      </c>
      <c r="J13" s="43">
        <v>6</v>
      </c>
      <c r="K13" s="43">
        <v>1</v>
      </c>
      <c r="L13" s="25">
        <v>0</v>
      </c>
      <c r="M13" s="25">
        <v>30</v>
      </c>
      <c r="N13" s="25">
        <v>60</v>
      </c>
      <c r="O13" s="25">
        <v>10</v>
      </c>
      <c r="P13" s="22">
        <v>100</v>
      </c>
      <c r="Q13" s="22">
        <v>70</v>
      </c>
      <c r="R13" s="20">
        <v>100</v>
      </c>
      <c r="S13" s="20">
        <v>0</v>
      </c>
      <c r="T13" s="20">
        <v>0</v>
      </c>
      <c r="U13" s="5">
        <v>1</v>
      </c>
      <c r="V13" s="5">
        <v>1</v>
      </c>
      <c r="W13" s="5"/>
      <c r="X13" s="15"/>
    </row>
    <row r="14" spans="1:24" s="4" customFormat="1" ht="20.25" customHeight="1">
      <c r="A14" s="23">
        <v>8</v>
      </c>
      <c r="B14" s="41" t="s">
        <v>42</v>
      </c>
      <c r="C14" s="3">
        <v>100</v>
      </c>
      <c r="D14" s="47">
        <v>42</v>
      </c>
      <c r="E14" s="2">
        <v>42</v>
      </c>
      <c r="F14" s="1">
        <v>3.8</v>
      </c>
      <c r="G14" s="1">
        <v>3.5</v>
      </c>
      <c r="H14" s="43">
        <v>8</v>
      </c>
      <c r="I14" s="43">
        <v>7</v>
      </c>
      <c r="J14" s="43">
        <v>21</v>
      </c>
      <c r="K14" s="43">
        <v>6</v>
      </c>
      <c r="L14" s="25">
        <v>19.05</v>
      </c>
      <c r="M14" s="25">
        <v>16.67</v>
      </c>
      <c r="N14" s="25">
        <v>57.14</v>
      </c>
      <c r="O14" s="25">
        <v>7.14</v>
      </c>
      <c r="P14" s="22">
        <v>81</v>
      </c>
      <c r="Q14" s="22">
        <v>64</v>
      </c>
      <c r="R14" s="20">
        <v>69</v>
      </c>
      <c r="S14" s="20">
        <v>31</v>
      </c>
      <c r="T14" s="20">
        <v>0</v>
      </c>
      <c r="U14" s="5">
        <v>1</v>
      </c>
      <c r="V14" s="5">
        <v>1</v>
      </c>
      <c r="W14" s="5"/>
      <c r="X14" s="15"/>
    </row>
    <row r="15" spans="1:24" s="4" customFormat="1" ht="20.25" customHeight="1">
      <c r="A15" s="23">
        <v>9</v>
      </c>
      <c r="B15" s="41" t="s">
        <v>63</v>
      </c>
      <c r="C15" s="3">
        <v>66</v>
      </c>
      <c r="D15" s="47">
        <v>14</v>
      </c>
      <c r="E15" s="2">
        <v>21</v>
      </c>
      <c r="F15" s="1">
        <v>5</v>
      </c>
      <c r="G15" s="1">
        <v>4.6</v>
      </c>
      <c r="H15" s="43">
        <v>0</v>
      </c>
      <c r="I15" s="43">
        <v>0</v>
      </c>
      <c r="J15" s="43">
        <v>6</v>
      </c>
      <c r="K15" s="43">
        <v>8</v>
      </c>
      <c r="L15" s="25">
        <v>0</v>
      </c>
      <c r="M15" s="25">
        <v>0</v>
      </c>
      <c r="N15" s="25">
        <v>42.86</v>
      </c>
      <c r="O15" s="25">
        <v>57.14</v>
      </c>
      <c r="P15" s="22">
        <v>100</v>
      </c>
      <c r="Q15" s="22">
        <v>57</v>
      </c>
      <c r="R15" s="20">
        <v>57</v>
      </c>
      <c r="S15" s="20">
        <v>43</v>
      </c>
      <c r="T15" s="20">
        <v>0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3">
        <v>10</v>
      </c>
      <c r="B16" s="41" t="s">
        <v>44</v>
      </c>
      <c r="C16" s="1">
        <v>101</v>
      </c>
      <c r="D16" s="47">
        <v>23</v>
      </c>
      <c r="E16" s="2">
        <v>23</v>
      </c>
      <c r="F16" s="1">
        <v>4.1</v>
      </c>
      <c r="G16" s="1">
        <v>4.1</v>
      </c>
      <c r="H16" s="43">
        <v>0</v>
      </c>
      <c r="I16" s="43">
        <v>3</v>
      </c>
      <c r="J16" s="43">
        <v>14</v>
      </c>
      <c r="K16" s="43">
        <v>6</v>
      </c>
      <c r="L16" s="25">
        <v>0</v>
      </c>
      <c r="M16" s="25">
        <v>13.04</v>
      </c>
      <c r="N16" s="25">
        <v>60.87</v>
      </c>
      <c r="O16" s="25">
        <v>26.09</v>
      </c>
      <c r="P16" s="22">
        <v>100</v>
      </c>
      <c r="Q16" s="22">
        <v>87</v>
      </c>
      <c r="R16" s="20">
        <v>87</v>
      </c>
      <c r="S16" s="20">
        <v>9</v>
      </c>
      <c r="T16" s="20">
        <v>4</v>
      </c>
      <c r="U16" s="5">
        <v>1</v>
      </c>
      <c r="V16" s="5">
        <v>1</v>
      </c>
      <c r="W16" s="5"/>
      <c r="X16" s="15"/>
    </row>
    <row r="17" spans="1:24" s="4" customFormat="1" ht="20.25" customHeight="1">
      <c r="A17" s="23">
        <v>11</v>
      </c>
      <c r="B17" s="41" t="s">
        <v>45</v>
      </c>
      <c r="C17" s="1">
        <v>17</v>
      </c>
      <c r="D17" s="47">
        <v>12</v>
      </c>
      <c r="E17" s="2">
        <v>70</v>
      </c>
      <c r="F17" s="1">
        <v>3.5</v>
      </c>
      <c r="G17" s="1">
        <v>3.4</v>
      </c>
      <c r="H17" s="43">
        <v>1</v>
      </c>
      <c r="I17" s="43">
        <v>4</v>
      </c>
      <c r="J17" s="43">
        <v>7</v>
      </c>
      <c r="K17" s="43">
        <v>0</v>
      </c>
      <c r="L17" s="25">
        <v>8.33</v>
      </c>
      <c r="M17" s="25">
        <v>41.67</v>
      </c>
      <c r="N17" s="25">
        <v>50</v>
      </c>
      <c r="O17" s="25">
        <v>0</v>
      </c>
      <c r="P17" s="22">
        <v>91</v>
      </c>
      <c r="Q17" s="22">
        <v>58</v>
      </c>
      <c r="R17" s="45">
        <v>92</v>
      </c>
      <c r="S17" s="45">
        <v>8</v>
      </c>
      <c r="T17" s="45">
        <v>0</v>
      </c>
      <c r="U17" s="5">
        <v>1</v>
      </c>
      <c r="V17" s="5">
        <v>1</v>
      </c>
      <c r="W17" s="5"/>
      <c r="X17" s="15"/>
    </row>
    <row r="18" spans="1:24" s="4" customFormat="1" ht="20.25" customHeight="1">
      <c r="A18" s="23">
        <v>12</v>
      </c>
      <c r="B18" s="41" t="s">
        <v>48</v>
      </c>
      <c r="C18" s="3">
        <v>5</v>
      </c>
      <c r="D18" s="47">
        <v>2</v>
      </c>
      <c r="E18" s="2">
        <v>40</v>
      </c>
      <c r="F18" s="1">
        <v>3.5</v>
      </c>
      <c r="G18" s="1">
        <v>3.5</v>
      </c>
      <c r="H18" s="43">
        <v>0</v>
      </c>
      <c r="I18" s="43">
        <v>1</v>
      </c>
      <c r="J18" s="43">
        <v>1</v>
      </c>
      <c r="K18" s="43">
        <v>0</v>
      </c>
      <c r="L18" s="25">
        <v>0</v>
      </c>
      <c r="M18" s="25">
        <v>50</v>
      </c>
      <c r="N18" s="25">
        <v>50</v>
      </c>
      <c r="O18" s="25">
        <v>0</v>
      </c>
      <c r="P18" s="22">
        <v>100</v>
      </c>
      <c r="Q18" s="22">
        <v>50</v>
      </c>
      <c r="R18" s="20">
        <v>100</v>
      </c>
      <c r="S18" s="20">
        <v>0</v>
      </c>
      <c r="T18" s="20">
        <v>0</v>
      </c>
      <c r="U18" s="5">
        <v>1</v>
      </c>
      <c r="V18" s="5">
        <v>1</v>
      </c>
      <c r="W18" s="5"/>
      <c r="X18" s="15"/>
    </row>
    <row r="19" spans="1:24" s="4" customFormat="1" ht="20.25" customHeight="1">
      <c r="A19" s="23">
        <v>13</v>
      </c>
      <c r="B19" s="41" t="s">
        <v>49</v>
      </c>
      <c r="C19" s="1">
        <v>7</v>
      </c>
      <c r="D19" s="47">
        <v>5</v>
      </c>
      <c r="E19" s="2">
        <v>71</v>
      </c>
      <c r="F19" s="1">
        <v>3.6</v>
      </c>
      <c r="G19" s="1">
        <v>3.6</v>
      </c>
      <c r="H19" s="43">
        <v>0</v>
      </c>
      <c r="I19" s="43">
        <v>2</v>
      </c>
      <c r="J19" s="43">
        <v>3</v>
      </c>
      <c r="K19" s="43">
        <v>0</v>
      </c>
      <c r="L19" s="25">
        <v>0</v>
      </c>
      <c r="M19" s="25">
        <v>40</v>
      </c>
      <c r="N19" s="25">
        <v>60</v>
      </c>
      <c r="O19" s="25">
        <v>0</v>
      </c>
      <c r="P19" s="22">
        <v>100</v>
      </c>
      <c r="Q19" s="22">
        <v>60</v>
      </c>
      <c r="R19" s="20">
        <v>100</v>
      </c>
      <c r="S19" s="20">
        <v>0</v>
      </c>
      <c r="T19" s="20">
        <v>0</v>
      </c>
      <c r="U19" s="5">
        <v>1</v>
      </c>
      <c r="V19" s="5">
        <v>1</v>
      </c>
      <c r="W19" s="5"/>
      <c r="X19" s="15"/>
    </row>
    <row r="20" spans="1:24" s="4" customFormat="1" ht="20.25" customHeight="1">
      <c r="A20" s="23">
        <v>14</v>
      </c>
      <c r="B20" s="41" t="s">
        <v>75</v>
      </c>
      <c r="C20" s="1">
        <v>5</v>
      </c>
      <c r="D20" s="47">
        <v>3</v>
      </c>
      <c r="E20" s="2">
        <v>60</v>
      </c>
      <c r="F20" s="1">
        <v>3.6</v>
      </c>
      <c r="G20" s="1">
        <v>3.6</v>
      </c>
      <c r="H20" s="43">
        <v>0</v>
      </c>
      <c r="I20" s="43">
        <v>1</v>
      </c>
      <c r="J20" s="43">
        <v>2</v>
      </c>
      <c r="K20" s="43">
        <v>0</v>
      </c>
      <c r="L20" s="25">
        <v>0</v>
      </c>
      <c r="M20" s="25">
        <v>33.33</v>
      </c>
      <c r="N20" s="25">
        <v>66.67</v>
      </c>
      <c r="O20" s="25">
        <v>0</v>
      </c>
      <c r="P20" s="22">
        <v>100</v>
      </c>
      <c r="Q20" s="22">
        <v>66</v>
      </c>
      <c r="R20" s="29">
        <v>100</v>
      </c>
      <c r="S20" s="29">
        <v>0</v>
      </c>
      <c r="T20" s="29">
        <v>0</v>
      </c>
      <c r="U20" s="5">
        <v>1</v>
      </c>
      <c r="V20" s="5">
        <v>1</v>
      </c>
      <c r="W20" s="5"/>
      <c r="X20" s="15"/>
    </row>
    <row r="21" spans="1:24" s="4" customFormat="1" ht="20.25" customHeight="1">
      <c r="A21" s="23">
        <v>15</v>
      </c>
      <c r="B21" s="41" t="s">
        <v>60</v>
      </c>
      <c r="C21" s="1">
        <v>8</v>
      </c>
      <c r="D21" s="47">
        <v>6</v>
      </c>
      <c r="E21" s="2">
        <v>75</v>
      </c>
      <c r="F21" s="1">
        <v>3.8</v>
      </c>
      <c r="G21" s="1">
        <v>3.8</v>
      </c>
      <c r="H21" s="43">
        <v>0</v>
      </c>
      <c r="I21" s="43">
        <v>1</v>
      </c>
      <c r="J21" s="43">
        <v>5</v>
      </c>
      <c r="K21" s="43">
        <v>0</v>
      </c>
      <c r="L21" s="25">
        <v>0</v>
      </c>
      <c r="M21" s="25">
        <v>16.67</v>
      </c>
      <c r="N21" s="25">
        <v>83.33</v>
      </c>
      <c r="O21" s="25">
        <v>0</v>
      </c>
      <c r="P21" s="22">
        <v>100</v>
      </c>
      <c r="Q21" s="22">
        <v>83</v>
      </c>
      <c r="R21" s="29">
        <v>100</v>
      </c>
      <c r="S21" s="29">
        <v>0</v>
      </c>
      <c r="T21" s="29">
        <v>0</v>
      </c>
      <c r="U21" s="5">
        <v>1</v>
      </c>
      <c r="V21" s="5">
        <v>1</v>
      </c>
      <c r="W21" s="5"/>
      <c r="X21" s="15"/>
    </row>
    <row r="22" spans="1:24" s="4" customFormat="1" ht="20.25" customHeight="1">
      <c r="A22" s="23">
        <v>16</v>
      </c>
      <c r="B22" s="41" t="s">
        <v>53</v>
      </c>
      <c r="C22" s="1">
        <v>13</v>
      </c>
      <c r="D22" s="47">
        <v>9</v>
      </c>
      <c r="E22" s="2">
        <v>69</v>
      </c>
      <c r="F22" s="1">
        <v>3.5</v>
      </c>
      <c r="G22" s="1">
        <v>3.5</v>
      </c>
      <c r="H22" s="43">
        <v>0</v>
      </c>
      <c r="I22" s="43">
        <v>4</v>
      </c>
      <c r="J22" s="43">
        <v>5</v>
      </c>
      <c r="K22" s="43">
        <v>0</v>
      </c>
      <c r="L22" s="25">
        <v>0</v>
      </c>
      <c r="M22" s="25">
        <v>44.44</v>
      </c>
      <c r="N22" s="25">
        <v>55.56</v>
      </c>
      <c r="O22" s="25">
        <v>0</v>
      </c>
      <c r="P22" s="22">
        <v>100</v>
      </c>
      <c r="Q22" s="22">
        <v>55.5</v>
      </c>
      <c r="R22" s="29">
        <v>78</v>
      </c>
      <c r="S22" s="29">
        <v>11</v>
      </c>
      <c r="T22" s="29">
        <v>11</v>
      </c>
      <c r="U22" s="5">
        <v>1</v>
      </c>
      <c r="V22" s="5">
        <v>1</v>
      </c>
      <c r="W22" s="5"/>
      <c r="X22" s="15"/>
    </row>
    <row r="23" spans="1:24" s="4" customFormat="1" ht="20.25" customHeight="1">
      <c r="A23" s="23">
        <v>17</v>
      </c>
      <c r="B23" s="41" t="s">
        <v>54</v>
      </c>
      <c r="C23" s="1">
        <v>12</v>
      </c>
      <c r="D23" s="47">
        <v>10</v>
      </c>
      <c r="E23" s="2">
        <v>83</v>
      </c>
      <c r="F23" s="1">
        <v>3.8</v>
      </c>
      <c r="G23" s="1">
        <v>3.4</v>
      </c>
      <c r="H23" s="43">
        <v>0</v>
      </c>
      <c r="I23" s="43">
        <v>7</v>
      </c>
      <c r="J23" s="43">
        <v>2</v>
      </c>
      <c r="K23" s="43">
        <v>1</v>
      </c>
      <c r="L23" s="25">
        <v>0</v>
      </c>
      <c r="M23" s="25">
        <v>70</v>
      </c>
      <c r="N23" s="25">
        <v>20</v>
      </c>
      <c r="O23" s="25">
        <v>10</v>
      </c>
      <c r="P23" s="22">
        <v>100</v>
      </c>
      <c r="Q23" s="22">
        <v>30</v>
      </c>
      <c r="R23" s="29">
        <v>50</v>
      </c>
      <c r="S23" s="29">
        <v>50</v>
      </c>
      <c r="T23" s="29">
        <v>0</v>
      </c>
      <c r="U23" s="5">
        <v>1</v>
      </c>
      <c r="V23" s="5">
        <v>1</v>
      </c>
      <c r="W23" s="5"/>
      <c r="X23" s="15"/>
    </row>
    <row r="24" spans="1:24" s="4" customFormat="1" ht="20.25" customHeight="1">
      <c r="A24" s="23">
        <v>18</v>
      </c>
      <c r="B24" s="41" t="s">
        <v>65</v>
      </c>
      <c r="C24" s="1">
        <v>37</v>
      </c>
      <c r="D24" s="47">
        <v>15</v>
      </c>
      <c r="E24" s="2">
        <v>40</v>
      </c>
      <c r="F24" s="1">
        <v>3.9</v>
      </c>
      <c r="G24" s="1">
        <v>3.8</v>
      </c>
      <c r="H24" s="43">
        <v>0</v>
      </c>
      <c r="I24" s="43">
        <v>3</v>
      </c>
      <c r="J24" s="43">
        <v>12</v>
      </c>
      <c r="K24" s="43">
        <v>1</v>
      </c>
      <c r="L24" s="25">
        <v>0</v>
      </c>
      <c r="M24" s="25">
        <v>20</v>
      </c>
      <c r="N24" s="25">
        <v>73.33</v>
      </c>
      <c r="O24" s="25">
        <v>6.67</v>
      </c>
      <c r="P24" s="22">
        <v>100</v>
      </c>
      <c r="Q24" s="22">
        <v>86.6</v>
      </c>
      <c r="R24" s="29">
        <v>93</v>
      </c>
      <c r="S24" s="29">
        <v>7</v>
      </c>
      <c r="T24" s="29">
        <v>0</v>
      </c>
      <c r="U24" s="5">
        <v>1</v>
      </c>
      <c r="V24" s="5">
        <v>1</v>
      </c>
      <c r="W24" s="5"/>
      <c r="X24" s="15"/>
    </row>
    <row r="25" spans="1:24" s="4" customFormat="1" ht="20.25" customHeight="1">
      <c r="A25" s="23">
        <v>19</v>
      </c>
      <c r="B25" s="41" t="s">
        <v>71</v>
      </c>
      <c r="C25" s="1">
        <v>7</v>
      </c>
      <c r="D25" s="47">
        <v>7</v>
      </c>
      <c r="E25" s="2">
        <v>100</v>
      </c>
      <c r="F25" s="1">
        <v>4.1</v>
      </c>
      <c r="G25" s="1">
        <v>4.1</v>
      </c>
      <c r="H25" s="43">
        <v>0</v>
      </c>
      <c r="I25" s="43">
        <v>2</v>
      </c>
      <c r="J25" s="43">
        <v>2</v>
      </c>
      <c r="K25" s="43">
        <v>3</v>
      </c>
      <c r="L25" s="25">
        <v>0</v>
      </c>
      <c r="M25" s="25">
        <v>28.57</v>
      </c>
      <c r="N25" s="25">
        <v>28.57</v>
      </c>
      <c r="O25" s="25">
        <v>42.86</v>
      </c>
      <c r="P25" s="22">
        <v>100</v>
      </c>
      <c r="Q25" s="22">
        <v>71</v>
      </c>
      <c r="R25" s="29">
        <v>100</v>
      </c>
      <c r="S25" s="29">
        <v>0</v>
      </c>
      <c r="T25" s="29">
        <v>0</v>
      </c>
      <c r="U25" s="5">
        <v>1</v>
      </c>
      <c r="V25" s="5">
        <v>1</v>
      </c>
      <c r="W25" s="5"/>
      <c r="X25" s="15"/>
    </row>
    <row r="26" spans="1:24" s="9" customFormat="1" ht="18.75">
      <c r="A26" s="65" t="s">
        <v>4</v>
      </c>
      <c r="B26" s="65"/>
      <c r="C26" s="21">
        <v>878</v>
      </c>
      <c r="D26" s="21">
        <v>280</v>
      </c>
      <c r="E26" s="2">
        <v>51</v>
      </c>
      <c r="F26" s="8">
        <v>3.8</v>
      </c>
      <c r="G26" s="8">
        <v>3.7</v>
      </c>
      <c r="H26" s="8">
        <v>11</v>
      </c>
      <c r="I26" s="8">
        <v>91</v>
      </c>
      <c r="J26" s="8">
        <v>125</v>
      </c>
      <c r="K26" s="8">
        <v>53</v>
      </c>
      <c r="L26" s="25">
        <v>3.93</v>
      </c>
      <c r="M26" s="25">
        <v>33.21</v>
      </c>
      <c r="N26" s="25">
        <v>45</v>
      </c>
      <c r="O26" s="25">
        <v>17.86</v>
      </c>
      <c r="P26" s="22">
        <v>98.1</v>
      </c>
      <c r="Q26" s="22">
        <v>62.1</v>
      </c>
      <c r="R26" s="8">
        <v>84</v>
      </c>
      <c r="S26" s="8">
        <v>13</v>
      </c>
      <c r="T26" s="8">
        <v>3</v>
      </c>
      <c r="U26" s="8">
        <v>19</v>
      </c>
      <c r="V26" s="8">
        <v>19</v>
      </c>
      <c r="W26" s="8"/>
      <c r="X26" s="8"/>
    </row>
    <row r="27" s="4" customFormat="1" ht="15"/>
    <row r="28" spans="2:22" s="4" customFormat="1" ht="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2:22" s="4" customFormat="1" ht="15">
      <c r="B29" s="48" t="s">
        <v>25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="4" customFormat="1" ht="15"/>
    <row r="31" s="4" customFormat="1" ht="15"/>
    <row r="32" s="4" customFormat="1" ht="15"/>
    <row r="33" spans="1:26" s="6" customFormat="1" ht="15.75">
      <c r="A33" s="11"/>
      <c r="B33" s="49" t="s">
        <v>32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11"/>
      <c r="Y33" s="11"/>
      <c r="Z33" s="11"/>
    </row>
    <row r="34" spans="1:26" s="6" customFormat="1" ht="15.75">
      <c r="A34" s="11"/>
      <c r="B34" s="49" t="s">
        <v>33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1"/>
      <c r="Y34" s="11"/>
      <c r="Z34" s="11"/>
    </row>
    <row r="35" spans="1:26" s="6" customFormat="1" ht="15.75">
      <c r="A35" s="11"/>
      <c r="B35" s="50" t="s">
        <v>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1"/>
      <c r="X35" s="11"/>
      <c r="Y35" s="11"/>
      <c r="Z35" s="11"/>
    </row>
    <row r="36" spans="1:26" s="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10"/>
      <c r="S36"/>
      <c r="T36"/>
      <c r="U36"/>
      <c r="V36"/>
      <c r="W36"/>
      <c r="X36"/>
      <c r="Y36"/>
      <c r="Z36"/>
    </row>
    <row r="37" s="4" customFormat="1" ht="15"/>
  </sheetData>
  <sheetProtection/>
  <mergeCells count="26">
    <mergeCell ref="A1:X1"/>
    <mergeCell ref="B5:B6"/>
    <mergeCell ref="C5:C6"/>
    <mergeCell ref="D5:D6"/>
    <mergeCell ref="E5:E6"/>
    <mergeCell ref="F5:F6"/>
    <mergeCell ref="H5:K5"/>
    <mergeCell ref="R5:T5"/>
    <mergeCell ref="U5:U6"/>
    <mergeCell ref="V5:V6"/>
    <mergeCell ref="W5:W6"/>
    <mergeCell ref="X5:X6"/>
    <mergeCell ref="A26:B26"/>
    <mergeCell ref="G5:G6"/>
    <mergeCell ref="Q5:Q6"/>
    <mergeCell ref="A5:A6"/>
    <mergeCell ref="B28:V28"/>
    <mergeCell ref="B29:V29"/>
    <mergeCell ref="B33:W33"/>
    <mergeCell ref="B34:W34"/>
    <mergeCell ref="B35:V35"/>
    <mergeCell ref="A2:X2"/>
    <mergeCell ref="A3:X3"/>
    <mergeCell ref="A4:X4"/>
    <mergeCell ref="L5:O5"/>
    <mergeCell ref="P5:P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2023-08-09T07:34:04Z</dcterms:modified>
  <cp:category/>
  <cp:version/>
  <cp:contentType/>
  <cp:contentStatus/>
</cp:coreProperties>
</file>